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907"/>
  <workbookPr filterPrivacy="1" defaultThemeVersion="166925"/>
  <xr:revisionPtr revIDLastSave="0" documentId="8_{AA7A27F1-CF52-4A01-8B4C-4D542DC079ED}" xr6:coauthVersionLast="37" xr6:coauthVersionMax="37" xr10:uidLastSave="{00000000-0000-0000-0000-000000000000}"/>
  <bookViews>
    <workbookView xWindow="0" yWindow="0" windowWidth="15345" windowHeight="6705" xr2:uid="{04EAFB9D-4040-46E1-9924-6A9936CA2424}"/>
  </bookViews>
  <sheets>
    <sheet name="Mode d'emploi" sheetId="1" r:id="rId1"/>
    <sheet name="Journal" sheetId="2" r:id="rId2"/>
    <sheet name="Synthèse" sheetId="3" r:id="rId3"/>
    <sheet name="Associés" sheetId="4" r:id="rId4"/>
    <sheet name="Catégories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2" i="3" l="1"/>
  <c r="C52" i="3"/>
  <c r="B52" i="3"/>
  <c r="D51" i="3"/>
  <c r="C51" i="3"/>
  <c r="B51" i="3"/>
  <c r="D50" i="3"/>
  <c r="C50" i="3"/>
  <c r="B50" i="3"/>
  <c r="D49" i="3"/>
  <c r="C49" i="3"/>
  <c r="B49" i="3"/>
  <c r="B44" i="3"/>
  <c r="A44" i="3"/>
  <c r="B43" i="3"/>
  <c r="A43" i="3"/>
  <c r="B42" i="3"/>
  <c r="A42" i="3"/>
  <c r="B41" i="3"/>
  <c r="A41" i="3"/>
  <c r="B40" i="3"/>
  <c r="A40" i="3"/>
  <c r="B39" i="3"/>
  <c r="A39" i="3"/>
  <c r="B38" i="3"/>
  <c r="A38" i="3"/>
  <c r="B37" i="3"/>
  <c r="A37" i="3"/>
  <c r="B36" i="3"/>
  <c r="A36" i="3"/>
  <c r="B35" i="3"/>
  <c r="A35" i="3"/>
  <c r="D30" i="3"/>
  <c r="B3" i="3"/>
  <c r="B7" i="3" s="1"/>
  <c r="B15" i="4"/>
  <c r="C14" i="4"/>
  <c r="C44" i="3" s="1"/>
  <c r="D44" i="3" s="1"/>
  <c r="C13" i="4"/>
  <c r="C43" i="3" s="1"/>
  <c r="D43" i="3" s="1"/>
  <c r="C12" i="4"/>
  <c r="C42" i="3" s="1"/>
  <c r="D42" i="3" s="1"/>
  <c r="C11" i="4"/>
  <c r="C41" i="3" s="1"/>
  <c r="D41" i="3" s="1"/>
  <c r="C10" i="4"/>
  <c r="C40" i="3" s="1"/>
  <c r="D40" i="3" s="1"/>
  <c r="C9" i="4"/>
  <c r="C39" i="3" s="1"/>
  <c r="D39" i="3" s="1"/>
  <c r="C8" i="4"/>
  <c r="C38" i="3" s="1"/>
  <c r="D38" i="3" s="1"/>
  <c r="C7" i="4"/>
  <c r="C37" i="3" s="1"/>
  <c r="D37" i="3" s="1"/>
  <c r="C6" i="4"/>
  <c r="C36" i="3" s="1"/>
  <c r="C5" i="4"/>
  <c r="C35" i="3" s="1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7" i="2"/>
  <c r="I178" i="2"/>
  <c r="I179" i="2"/>
  <c r="I180" i="2"/>
  <c r="I181" i="2"/>
  <c r="I182" i="2"/>
  <c r="I183" i="2"/>
  <c r="I184" i="2"/>
  <c r="I185" i="2"/>
  <c r="I186" i="2"/>
  <c r="I187" i="2"/>
  <c r="I188" i="2"/>
  <c r="I189" i="2"/>
  <c r="I190" i="2"/>
  <c r="I191" i="2"/>
  <c r="I192" i="2"/>
  <c r="I193" i="2"/>
  <c r="I194" i="2"/>
  <c r="I195" i="2"/>
  <c r="I196" i="2"/>
  <c r="I197" i="2"/>
  <c r="I198" i="2"/>
  <c r="I199" i="2"/>
  <c r="I200" i="2"/>
  <c r="I201" i="2"/>
  <c r="I202" i="2"/>
  <c r="I203" i="2"/>
  <c r="I204" i="2"/>
  <c r="I205" i="2"/>
  <c r="I206" i="2"/>
  <c r="I207" i="2"/>
  <c r="I208" i="2"/>
  <c r="I209" i="2"/>
  <c r="I210" i="2"/>
  <c r="I211" i="2"/>
  <c r="I212" i="2"/>
  <c r="I213" i="2"/>
  <c r="I214" i="2"/>
  <c r="I215" i="2"/>
  <c r="I216" i="2"/>
  <c r="I217" i="2"/>
  <c r="I218" i="2"/>
  <c r="I219" i="2"/>
  <c r="I220" i="2"/>
  <c r="I221" i="2"/>
  <c r="I222" i="2"/>
  <c r="I223" i="2"/>
  <c r="I224" i="2"/>
  <c r="I225" i="2"/>
  <c r="I226" i="2"/>
  <c r="I227" i="2"/>
  <c r="I228" i="2"/>
  <c r="I229" i="2"/>
  <c r="I230" i="2"/>
  <c r="I231" i="2"/>
  <c r="I232" i="2"/>
  <c r="I233" i="2"/>
  <c r="I234" i="2"/>
  <c r="I235" i="2"/>
  <c r="I236" i="2"/>
  <c r="I237" i="2"/>
  <c r="I238" i="2"/>
  <c r="I239" i="2"/>
  <c r="I240" i="2"/>
  <c r="I241" i="2"/>
  <c r="I242" i="2"/>
  <c r="I243" i="2"/>
  <c r="I244" i="2"/>
  <c r="I245" i="2"/>
  <c r="I246" i="2"/>
  <c r="I247" i="2"/>
  <c r="I248" i="2"/>
  <c r="I249" i="2"/>
  <c r="I250" i="2"/>
  <c r="I251" i="2"/>
  <c r="I252" i="2"/>
  <c r="I253" i="2"/>
  <c r="I254" i="2"/>
  <c r="I255" i="2"/>
  <c r="I256" i="2"/>
  <c r="I257" i="2"/>
  <c r="I258" i="2"/>
  <c r="I259" i="2"/>
  <c r="I260" i="2"/>
  <c r="I261" i="2"/>
  <c r="I262" i="2"/>
  <c r="I263" i="2"/>
  <c r="I264" i="2"/>
  <c r="I265" i="2"/>
  <c r="I266" i="2"/>
  <c r="I267" i="2"/>
  <c r="I268" i="2"/>
  <c r="I269" i="2"/>
  <c r="I270" i="2"/>
  <c r="I271" i="2"/>
  <c r="I272" i="2"/>
  <c r="I273" i="2"/>
  <c r="I274" i="2"/>
  <c r="I275" i="2"/>
  <c r="I276" i="2"/>
  <c r="I277" i="2"/>
  <c r="I278" i="2"/>
  <c r="I279" i="2"/>
  <c r="I280" i="2"/>
  <c r="I281" i="2"/>
  <c r="I282" i="2"/>
  <c r="I283" i="2"/>
  <c r="I284" i="2"/>
  <c r="I285" i="2"/>
  <c r="I286" i="2"/>
  <c r="I287" i="2"/>
  <c r="I288" i="2"/>
  <c r="I289" i="2"/>
  <c r="I290" i="2"/>
  <c r="I291" i="2"/>
  <c r="I292" i="2"/>
  <c r="I293" i="2"/>
  <c r="I294" i="2"/>
  <c r="I295" i="2"/>
  <c r="I296" i="2"/>
  <c r="I297" i="2"/>
  <c r="I298" i="2"/>
  <c r="I299" i="2"/>
  <c r="I300" i="2"/>
  <c r="I301" i="2"/>
  <c r="I302" i="2"/>
  <c r="I303" i="2"/>
  <c r="I304" i="2"/>
  <c r="I305" i="2"/>
  <c r="I306" i="2"/>
  <c r="I307" i="2"/>
  <c r="I308" i="2"/>
  <c r="I309" i="2"/>
  <c r="I310" i="2"/>
  <c r="I311" i="2"/>
  <c r="I312" i="2"/>
  <c r="I313" i="2"/>
  <c r="I314" i="2"/>
  <c r="I315" i="2"/>
  <c r="I316" i="2"/>
  <c r="I317" i="2"/>
  <c r="I318" i="2"/>
  <c r="I319" i="2"/>
  <c r="I320" i="2"/>
  <c r="I321" i="2"/>
  <c r="I322" i="2"/>
  <c r="I323" i="2"/>
  <c r="I324" i="2"/>
  <c r="I325" i="2"/>
  <c r="I326" i="2"/>
  <c r="I327" i="2"/>
  <c r="I328" i="2"/>
  <c r="I329" i="2"/>
  <c r="I330" i="2"/>
  <c r="I331" i="2"/>
  <c r="I332" i="2"/>
  <c r="I333" i="2"/>
  <c r="I334" i="2"/>
  <c r="I335" i="2"/>
  <c r="I336" i="2"/>
  <c r="I337" i="2"/>
  <c r="I338" i="2"/>
  <c r="I339" i="2"/>
  <c r="I340" i="2"/>
  <c r="I341" i="2"/>
  <c r="I342" i="2"/>
  <c r="I343" i="2"/>
  <c r="I344" i="2"/>
  <c r="I345" i="2"/>
  <c r="I346" i="2"/>
  <c r="I347" i="2"/>
  <c r="I348" i="2"/>
  <c r="I349" i="2"/>
  <c r="I350" i="2"/>
  <c r="I351" i="2"/>
  <c r="I352" i="2"/>
  <c r="I353" i="2"/>
  <c r="I354" i="2"/>
  <c r="I355" i="2"/>
  <c r="I356" i="2"/>
  <c r="I357" i="2"/>
  <c r="I358" i="2"/>
  <c r="I359" i="2"/>
  <c r="I360" i="2"/>
  <c r="I361" i="2"/>
  <c r="I362" i="2"/>
  <c r="I363" i="2"/>
  <c r="I364" i="2"/>
  <c r="I365" i="2"/>
  <c r="I366" i="2"/>
  <c r="I367" i="2"/>
  <c r="I368" i="2"/>
  <c r="I369" i="2"/>
  <c r="I370" i="2"/>
  <c r="I371" i="2"/>
  <c r="I372" i="2"/>
  <c r="I373" i="2"/>
  <c r="I374" i="2"/>
  <c r="I375" i="2"/>
  <c r="I376" i="2"/>
  <c r="I377" i="2"/>
  <c r="I378" i="2"/>
  <c r="I379" i="2"/>
  <c r="I380" i="2"/>
  <c r="I381" i="2"/>
  <c r="I382" i="2"/>
  <c r="I383" i="2"/>
  <c r="I384" i="2"/>
  <c r="I385" i="2"/>
  <c r="I386" i="2"/>
  <c r="I387" i="2"/>
  <c r="I388" i="2"/>
  <c r="I389" i="2"/>
  <c r="I390" i="2"/>
  <c r="I391" i="2"/>
  <c r="I392" i="2"/>
  <c r="I393" i="2"/>
  <c r="I394" i="2"/>
  <c r="I395" i="2"/>
  <c r="I396" i="2"/>
  <c r="I397" i="2"/>
  <c r="I398" i="2"/>
  <c r="I399" i="2"/>
  <c r="I400" i="2"/>
  <c r="I401" i="2"/>
  <c r="I402" i="2"/>
  <c r="I403" i="2"/>
  <c r="I404" i="2"/>
  <c r="I405" i="2"/>
  <c r="I406" i="2"/>
  <c r="I407" i="2"/>
  <c r="I408" i="2"/>
  <c r="I409" i="2"/>
  <c r="I410" i="2"/>
  <c r="I411" i="2"/>
  <c r="I412" i="2"/>
  <c r="I413" i="2"/>
  <c r="I414" i="2"/>
  <c r="I415" i="2"/>
  <c r="I416" i="2"/>
  <c r="I417" i="2"/>
  <c r="I418" i="2"/>
  <c r="I419" i="2"/>
  <c r="I420" i="2"/>
  <c r="I421" i="2"/>
  <c r="I422" i="2"/>
  <c r="I423" i="2"/>
  <c r="I424" i="2"/>
  <c r="I425" i="2"/>
  <c r="I426" i="2"/>
  <c r="I427" i="2"/>
  <c r="I428" i="2"/>
  <c r="I429" i="2"/>
  <c r="I430" i="2"/>
  <c r="I431" i="2"/>
  <c r="I432" i="2"/>
  <c r="I433" i="2"/>
  <c r="I434" i="2"/>
  <c r="I435" i="2"/>
  <c r="I436" i="2"/>
  <c r="I437" i="2"/>
  <c r="I438" i="2"/>
  <c r="I439" i="2"/>
  <c r="I440" i="2"/>
  <c r="I441" i="2"/>
  <c r="I442" i="2"/>
  <c r="I443" i="2"/>
  <c r="I444" i="2"/>
  <c r="I445" i="2"/>
  <c r="I446" i="2"/>
  <c r="I447" i="2"/>
  <c r="I448" i="2"/>
  <c r="I449" i="2"/>
  <c r="I450" i="2"/>
  <c r="I451" i="2"/>
  <c r="I452" i="2"/>
  <c r="I453" i="2"/>
  <c r="I454" i="2"/>
  <c r="I455" i="2"/>
  <c r="I456" i="2"/>
  <c r="I457" i="2"/>
  <c r="I458" i="2"/>
  <c r="I459" i="2"/>
  <c r="I460" i="2"/>
  <c r="I461" i="2"/>
  <c r="I462" i="2"/>
  <c r="I463" i="2"/>
  <c r="I464" i="2"/>
  <c r="I465" i="2"/>
  <c r="I466" i="2"/>
  <c r="I467" i="2"/>
  <c r="I468" i="2"/>
  <c r="I469" i="2"/>
  <c r="I470" i="2"/>
  <c r="I471" i="2"/>
  <c r="I472" i="2"/>
  <c r="I473" i="2"/>
  <c r="I474" i="2"/>
  <c r="I475" i="2"/>
  <c r="I476" i="2"/>
  <c r="I477" i="2"/>
  <c r="I478" i="2"/>
  <c r="I479" i="2"/>
  <c r="I480" i="2"/>
  <c r="I481" i="2"/>
  <c r="I482" i="2"/>
  <c r="I483" i="2"/>
  <c r="I484" i="2"/>
  <c r="I485" i="2"/>
  <c r="I486" i="2"/>
  <c r="I487" i="2"/>
  <c r="I488" i="2"/>
  <c r="I489" i="2"/>
  <c r="I490" i="2"/>
  <c r="I491" i="2"/>
  <c r="I492" i="2"/>
  <c r="I493" i="2"/>
  <c r="I494" i="2"/>
  <c r="I495" i="2"/>
  <c r="I496" i="2"/>
  <c r="I497" i="2"/>
  <c r="I498" i="2"/>
  <c r="I499" i="2"/>
  <c r="I500" i="2"/>
  <c r="I501" i="2"/>
  <c r="I502" i="2"/>
  <c r="I503" i="2"/>
  <c r="I504" i="2"/>
  <c r="I505" i="2"/>
  <c r="I6" i="2"/>
  <c r="B48" i="3" l="1"/>
  <c r="D48" i="3" s="1"/>
  <c r="C48" i="3"/>
  <c r="D31" i="3"/>
  <c r="C15" i="4"/>
  <c r="C53" i="3"/>
  <c r="B53" i="3"/>
  <c r="D29" i="3"/>
  <c r="C26" i="3"/>
  <c r="B26" i="3"/>
  <c r="C25" i="3"/>
  <c r="B25" i="3"/>
  <c r="C24" i="3"/>
  <c r="B24" i="3"/>
  <c r="C23" i="3"/>
  <c r="B23" i="3"/>
  <c r="C18" i="3"/>
  <c r="B18" i="3"/>
  <c r="C17" i="3"/>
  <c r="B17" i="3"/>
  <c r="C16" i="3"/>
  <c r="B16" i="3"/>
  <c r="C15" i="3"/>
  <c r="B15" i="3"/>
  <c r="C14" i="3"/>
  <c r="B14" i="3"/>
  <c r="C13" i="3"/>
  <c r="B13" i="3"/>
  <c r="C12" i="3"/>
  <c r="B12" i="3"/>
  <c r="C11" i="3"/>
  <c r="B11" i="3"/>
  <c r="C9" i="3"/>
  <c r="B9" i="3"/>
  <c r="C8" i="3"/>
  <c r="B8" i="3"/>
  <c r="C7" i="3"/>
  <c r="D53" i="3" l="1"/>
  <c r="B27" i="3"/>
  <c r="C27" i="3"/>
  <c r="D26" i="3"/>
  <c r="D25" i="3"/>
  <c r="D24" i="3"/>
  <c r="D23" i="3"/>
  <c r="B19" i="3"/>
  <c r="D7" i="3"/>
  <c r="C19" i="3"/>
  <c r="D18" i="3"/>
  <c r="D17" i="3"/>
  <c r="D16" i="3"/>
  <c r="D15" i="3"/>
  <c r="D14" i="3"/>
  <c r="D13" i="3"/>
  <c r="D12" i="3"/>
  <c r="D11" i="3"/>
  <c r="D9" i="3"/>
  <c r="D8" i="3"/>
  <c r="D27" i="3" l="1"/>
  <c r="D19" i="3"/>
  <c r="D20" i="3" s="1"/>
  <c r="D35" i="3" l="1"/>
  <c r="D36" i="3"/>
</calcChain>
</file>

<file path=xl/sharedStrings.xml><?xml version="1.0" encoding="utf-8"?>
<sst xmlns="http://schemas.openxmlformats.org/spreadsheetml/2006/main" count="154" uniqueCount="109">
  <si>
    <t>Catégorie</t>
  </si>
  <si>
    <t>Type</t>
  </si>
  <si>
    <t>Montant à saisir dans la colonne</t>
  </si>
  <si>
    <t>Exemples</t>
  </si>
  <si>
    <t>Loyers encaissés</t>
  </si>
  <si>
    <t>Recette</t>
  </si>
  <si>
    <t>Loyers hors charges reçus sur le compte de la SCI</t>
  </si>
  <si>
    <t>Charges refacturées aux locataires</t>
  </si>
  <si>
    <t>Provisions pour charges payées par les locataires</t>
  </si>
  <si>
    <t>Autres recettes</t>
  </si>
  <si>
    <t>Indemnité d'assurance, subvention pour travaux</t>
  </si>
  <si>
    <t>Intérêts, assurance et frais d'emprunt</t>
  </si>
  <si>
    <t>Dépense</t>
  </si>
  <si>
    <t>Part « intérêts » de la mensualité, assurance emprunteur, frais de dossier</t>
  </si>
  <si>
    <t>Taxe foncière et impôts locaux</t>
  </si>
  <si>
    <t>Taxe foncière, taxe d'enlèvement des ordures ménagères</t>
  </si>
  <si>
    <t>Assurance du bien</t>
  </si>
  <si>
    <t>Assurance propriétaire non occupant, multirisque</t>
  </si>
  <si>
    <t>Travaux de réparation et d'entretien</t>
  </si>
  <si>
    <t>Plomberie, peinture, remplacement d'une chaudière</t>
  </si>
  <si>
    <t>Travaux d'amélioration</t>
  </si>
  <si>
    <t>Isolation, installation d'un équipement nouveau</t>
  </si>
  <si>
    <t>Charges de copropriété</t>
  </si>
  <si>
    <t>Appels de fonds du syndic</t>
  </si>
  <si>
    <t>Frais de gestion et d'administration</t>
  </si>
  <si>
    <t>Agence, comptable, frais bancaires, procédure</t>
  </si>
  <si>
    <t>Autres dépenses</t>
  </si>
  <si>
    <t>Toute dépense de l'année qui n'entre dans aucune autre ligne</t>
  </si>
  <si>
    <t>Capital de l'emprunt remboursé</t>
  </si>
  <si>
    <t>Hors résultat</t>
  </si>
  <si>
    <t>Part « capital » de la mensualité</t>
  </si>
  <si>
    <t>Apports et avances des associés</t>
  </si>
  <si>
    <t>Un associé verse de l'argent sur le compte de la SCI</t>
  </si>
  <si>
    <t>Remboursements et versements aux associés</t>
  </si>
  <si>
    <t>La SCI rembourse un associé ou lui verse de l'argent</t>
  </si>
  <si>
    <t>Opérations sur les biens</t>
  </si>
  <si>
    <t>Selon le sens</t>
  </si>
  <si>
    <t>Achat ou vente d'un bien, construction, agrandissement</t>
  </si>
  <si>
    <t>Ces catégories servent à classer les opérations. Elles ne disent pas ce qui est déductible : suivez la notice de votre déclaration ou demandez conseil.</t>
  </si>
  <si>
    <t>Journal des recettes et des dépenses de la SCI</t>
  </si>
  <si>
    <t>Une ligne par opération du relevé bancaire de la SCI. Remplissez les cellules jaunes ; choisissez la catégorie dans la liste.</t>
  </si>
  <si>
    <t>Modèle gratuit Tarmou.fr · tarmou.fr/logiciel-comptabilite-sci</t>
  </si>
  <si>
    <t>Date</t>
  </si>
  <si>
    <t>Libellé</t>
  </si>
  <si>
    <t>Bien (facultatif)</t>
  </si>
  <si>
    <t>Recette (€)</t>
  </si>
  <si>
    <t>Dépense (€)</t>
  </si>
  <si>
    <t>N° de justificatif</t>
  </si>
  <si>
    <t>Remarque</t>
  </si>
  <si>
    <t>Type (calculé)</t>
  </si>
  <si>
    <t>Associés de la SCI</t>
  </si>
  <si>
    <t>Le nom de chaque associé et son nombre de parts, tels qu'ils figurent dans les statuts.</t>
  </si>
  <si>
    <t>Associé</t>
  </si>
  <si>
    <t>Nombre de parts</t>
  </si>
  <si>
    <t>Part du capital</t>
  </si>
  <si>
    <t>Total</t>
  </si>
  <si>
    <t>En cas de démembrement des parts (usufruit et nue-propriété) ou de clause particulière des statuts, la répartition peut être différente : demandez conseil.</t>
  </si>
  <si>
    <t>Synthèse de l'année</t>
  </si>
  <si>
    <t>Année présentée</t>
  </si>
  <si>
    <t>Tapez l'année de l'exercice à présenter, en général l'année civile écoulée.</t>
  </si>
  <si>
    <t>Entrées (€)</t>
  </si>
  <si>
    <t>Sorties (€)</t>
  </si>
  <si>
    <t>Net (€)</t>
  </si>
  <si>
    <t>RECETTES</t>
  </si>
  <si>
    <t>DÉPENSES</t>
  </si>
  <si>
    <t>Total des recettes et des dépenses</t>
  </si>
  <si>
    <t>Résultat de gestion de l'année (recettes moins dépenses)</t>
  </si>
  <si>
    <t>HORS RÉSULTAT : mouvements de trésorerie</t>
  </si>
  <si>
    <t>Total hors résultat</t>
  </si>
  <si>
    <t>Variation du solde bancaire sur l'année (toutes les lignes)</t>
  </si>
  <si>
    <t>Lignes avec un montant mais sans catégorie (toutes années)</t>
  </si>
  <si>
    <t>Lignes avec une catégorie inconnue (toutes années)</t>
  </si>
  <si>
    <t>Répartition du résultat de gestion entre associés</t>
  </si>
  <si>
    <t>Parts</t>
  </si>
  <si>
    <t>Quote-part (€)</t>
  </si>
  <si>
    <t>Résultat par bien (si la SCI en détient plusieurs)</t>
  </si>
  <si>
    <t>Bien (même nom que dans le journal)</t>
  </si>
  <si>
    <t>Recettes (€)</t>
  </si>
  <si>
    <t>Dépenses (€)</t>
  </si>
  <si>
    <t>Résultat (€)</t>
  </si>
  <si>
    <t>Lignes sans bien précisé</t>
  </si>
  <si>
    <t>Comptabilité de SCI familiale : mode d'emploi</t>
  </si>
  <si>
    <t>À quoi sert ce modèle</t>
  </si>
  <si>
    <t>Il tient le journal des recettes et des dépenses d'une SCI à l'impôt sur le revenu, calcule la synthèse de l'année et la répartit entre les associés.</t>
  </si>
  <si>
    <t>Il prépare la reddition des comptes aux associés et sert de base pour remplir la déclaration de la SCI. Il ne produit pas la déclaration elle-même.</t>
  </si>
  <si>
    <t>Pour qui</t>
  </si>
  <si>
    <t>Une SCI à l'impôt sur le revenu, qui suit ses recettes encaissées et ses dépenses payées dans l'année (revenus fonciers).</t>
  </si>
  <si>
    <t>Une SCI à l'impôt sur les sociétés, ou qui loue en meublé, doit tenir une comptabilité complète (bilan, amortissements) : ce modèle ne suffit pas.</t>
  </si>
  <si>
    <t>Comment le remplir</t>
  </si>
  <si>
    <t>1. Onglet « Associés » : le nom de chaque associé et son nombre de parts.</t>
  </si>
  <si>
    <t>2. Onglet « Journal » : une ligne par opération du relevé bancaire de la SCI (date, libellé, montant en recette ou en dépense), avec sa catégorie choisie dans la liste.</t>
  </si>
  <si>
    <t>3. Si la SCI détient plusieurs biens, donnez un nom court à chacun (par exemple « Appartement Lyon ») et indiquez-le dans la colonne « Bien ».</t>
  </si>
  <si>
    <t>4. Numérotez chaque justificatif (facture, avis de taxe foncière, tableau d'amortissement) et reportez ce numéro dans le journal.</t>
  </si>
  <si>
    <t>5. Une mensualité d'emprunt se saisit en deux lignes : la part des intérêts et de l'assurance d'un côté, la part du capital de l'autre (voir le tableau d'amortissement).</t>
  </si>
  <si>
    <t>6. Onglet « Synthèse » : tapez l'année à présenter. Le résultat de gestion, la part de chaque associé et le résultat par bien se calculent seuls.</t>
  </si>
  <si>
    <t>7. Chaque mois, comparez le journal au relevé de banque : la variation du solde bancaire doit correspondre.</t>
  </si>
  <si>
    <t>Exemples de classement</t>
  </si>
  <si>
    <t>Le locataire verse 750 € de loyer et 50 € de charges : deux lignes en recette, « Loyers encaissés » (750 €) et « Charges refacturées aux locataires » (50 €).</t>
  </si>
  <si>
    <t>La mensualité de 900 € comprend 150 € d'intérêts et d'assurance : 150 € en dépense « Intérêts, assurance et frais d'emprunt », 750 € en dépense « Capital de l'emprunt remboursé ».</t>
  </si>
  <si>
    <t>Un associé verse 2 000 € pour financer des travaux : recette « Apports et avances des associés ». Ce n'est pas un revenu de la SCI.</t>
  </si>
  <si>
    <t>Code couleur</t>
  </si>
  <si>
    <t>À savoir</t>
  </si>
  <si>
    <t>Le résultat calculé ici est un résultat de gestion : recettes moins dépenses de l'année. Le résultat fiscal peut être différent, car toutes les dépenses ne sont pas déductibles et des règles particulières existent.</t>
  </si>
  <si>
    <t>Les catégories servent à classer, pas à décider ce qui est déductible : pour la déclaration, suivez la notice officielle ou demandez conseil à un professionnel.</t>
  </si>
  <si>
    <t>Ce modèle ne remplace ni un logiciel spécialisé ni l'avis d'un expert-comptable.</t>
  </si>
  <si>
    <t>Modèle gratuit proposé par Tarmou.fr : https://tarmou.fr/logiciel-comptabilite-sci</t>
  </si>
  <si>
    <t>Version d'octobre 2026.</t>
  </si>
  <si>
    <t>Cellule à remplir (en bleu)</t>
  </si>
  <si>
    <t>Formule : ne pas modifier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</si>
</sst>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€&quot;;[Red]\-#,##0.00&quot; €&quot;;&quot;-&quot;"/>
    <numFmt numFmtId="165" formatCode="0\.00%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sz val="9"/>
      <color rgb="FF666666"/>
      <name val="Arial"/>
      <family val="2"/>
    </font>
    <font>
      <b/>
      <sz val="14"/>
      <color theme="1"/>
      <name val="Arial"/>
      <family val="2"/>
    </font>
    <font>
      <sz val="10"/>
      <color rgb="FF0000FF"/>
      <name val="Arial"/>
      <family val="2"/>
    </font>
    <font>
      <sz val="10"/>
      <color rgb="FF666666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2093A"/>
        <bgColor indexed="64"/>
      </patternFill>
    </fill>
    <fill>
      <patternFill patternType="solid">
        <fgColor rgb="FFFFF9C4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0" fontId="3" fillId="2" borderId="1" xfId="0" applyFont="1" applyFill="1" applyBorder="1"/>
    <xf numFmtId="0" fontId="1" fillId="0" borderId="1" xfId="0" applyFont="1" applyBorder="1"/>
    <xf numFmtId="0" fontId="4" fillId="0" borderId="0" xfId="0" applyFont="1"/>
    <xf numFmtId="0" fontId="5" fillId="0" borderId="0" xfId="0" applyFont="1"/>
    <xf numFmtId="14" fontId="6" fillId="3" borderId="1" xfId="0" applyNumberFormat="1" applyFont="1" applyFill="1" applyBorder="1"/>
    <xf numFmtId="0" fontId="6" fillId="3" borderId="1" xfId="0" applyFont="1" applyFill="1" applyBorder="1"/>
    <xf numFmtId="164" fontId="6" fillId="3" borderId="1" xfId="0" applyNumberFormat="1" applyFont="1" applyFill="1" applyBorder="1"/>
    <xf numFmtId="0" fontId="7" fillId="4" borderId="1" xfId="0" applyFont="1" applyFill="1" applyBorder="1"/>
    <xf numFmtId="1" fontId="6" fillId="3" borderId="0" xfId="0" applyNumberFormat="1" applyFont="1" applyFill="1"/>
    <xf numFmtId="1" fontId="6" fillId="3" borderId="1" xfId="0" applyNumberFormat="1" applyFont="1" applyFill="1" applyBorder="1"/>
    <xf numFmtId="165" fontId="1" fillId="4" borderId="1" xfId="0" applyNumberFormat="1" applyFont="1" applyFill="1" applyBorder="1"/>
    <xf numFmtId="0" fontId="2" fillId="4" borderId="1" xfId="0" applyFont="1" applyFill="1" applyBorder="1"/>
    <xf numFmtId="1" fontId="2" fillId="4" borderId="1" xfId="0" applyNumberFormat="1" applyFont="1" applyFill="1" applyBorder="1"/>
    <xf numFmtId="165" fontId="2" fillId="4" borderId="1" xfId="0" applyNumberFormat="1" applyFont="1" applyFill="1" applyBorder="1"/>
    <xf numFmtId="0" fontId="8" fillId="0" borderId="0" xfId="0" applyFont="1"/>
    <xf numFmtId="164" fontId="1" fillId="4" borderId="1" xfId="0" applyNumberFormat="1" applyFont="1" applyFill="1" applyBorder="1"/>
    <xf numFmtId="164" fontId="3" fillId="2" borderId="1" xfId="0" applyNumberFormat="1" applyFont="1" applyFill="1" applyBorder="1"/>
    <xf numFmtId="0" fontId="2" fillId="0" borderId="1" xfId="0" applyFont="1" applyBorder="1"/>
    <xf numFmtId="164" fontId="2" fillId="4" borderId="1" xfId="0" applyNumberFormat="1" applyFont="1" applyFill="1" applyBorder="1"/>
    <xf numFmtId="164" fontId="9" fillId="4" borderId="1" xfId="0" applyNumberFormat="1" applyFont="1" applyFill="1" applyBorder="1"/>
    <xf numFmtId="1" fontId="1" fillId="4" borderId="1" xfId="0" applyNumberFormat="1" applyFont="1" applyFill="1" applyBorder="1"/>
    <xf numFmtId="0" fontId="1" fillId="4" borderId="1" xfId="0" applyFont="1" applyFill="1" applyBorder="1"/>
    <xf numFmtId="0" fontId="5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6" fillId="3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10" fillId="0" borderId="0" xfId="1" applyAlignment="1">
      <alignment wrapText="1"/>
    </xf>
    <xf numFmtId="0" fontId="7" fillId="0" borderId="0" xfId="0" applyFont="1" applyAlignment="1">
      <alignment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armou.fr/logiciel-comptabilite-sc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62580-F929-4818-861F-D4E5E0263B2E}">
  <dimension ref="A1:Z35"/>
  <sheetViews>
    <sheetView showGridLines="0" tabSelected="1" workbookViewId="0"/>
  </sheetViews>
  <sheetFormatPr baseColWidth="10" defaultRowHeight="12.75" x14ac:dyDescent="0.2"/>
  <cols>
    <col min="1" max="1" width="150.7109375" style="1" customWidth="1"/>
    <col min="2" max="16384" width="11.42578125" style="1"/>
  </cols>
  <sheetData>
    <row r="1" spans="1:26" ht="18" x14ac:dyDescent="0.25">
      <c r="A1" s="26" t="s">
        <v>81</v>
      </c>
      <c r="Z1"/>
    </row>
    <row r="2" spans="1:26" x14ac:dyDescent="0.2">
      <c r="A2" s="27"/>
    </row>
    <row r="3" spans="1:26" ht="15" x14ac:dyDescent="0.25">
      <c r="A3" s="28" t="s">
        <v>82</v>
      </c>
    </row>
    <row r="4" spans="1:26" x14ac:dyDescent="0.2">
      <c r="A4" s="27" t="s">
        <v>83</v>
      </c>
    </row>
    <row r="5" spans="1:26" x14ac:dyDescent="0.2">
      <c r="A5" s="27" t="s">
        <v>84</v>
      </c>
    </row>
    <row r="6" spans="1:26" x14ac:dyDescent="0.2">
      <c r="A6" s="27"/>
    </row>
    <row r="7" spans="1:26" ht="15" x14ac:dyDescent="0.25">
      <c r="A7" s="28" t="s">
        <v>85</v>
      </c>
    </row>
    <row r="8" spans="1:26" x14ac:dyDescent="0.2">
      <c r="A8" s="27" t="s">
        <v>86</v>
      </c>
    </row>
    <row r="9" spans="1:26" x14ac:dyDescent="0.2">
      <c r="A9" s="27" t="s">
        <v>87</v>
      </c>
    </row>
    <row r="10" spans="1:26" x14ac:dyDescent="0.2">
      <c r="A10" s="27"/>
    </row>
    <row r="11" spans="1:26" ht="15" x14ac:dyDescent="0.25">
      <c r="A11" s="28" t="s">
        <v>88</v>
      </c>
    </row>
    <row r="12" spans="1:26" x14ac:dyDescent="0.2">
      <c r="A12" s="27" t="s">
        <v>89</v>
      </c>
    </row>
    <row r="13" spans="1:26" x14ac:dyDescent="0.2">
      <c r="A13" s="27" t="s">
        <v>90</v>
      </c>
    </row>
    <row r="14" spans="1:26" x14ac:dyDescent="0.2">
      <c r="A14" s="27" t="s">
        <v>91</v>
      </c>
    </row>
    <row r="15" spans="1:26" x14ac:dyDescent="0.2">
      <c r="A15" s="27" t="s">
        <v>92</v>
      </c>
    </row>
    <row r="16" spans="1:26" x14ac:dyDescent="0.2">
      <c r="A16" s="27" t="s">
        <v>93</v>
      </c>
    </row>
    <row r="17" spans="1:1" x14ac:dyDescent="0.2">
      <c r="A17" s="27" t="s">
        <v>94</v>
      </c>
    </row>
    <row r="18" spans="1:1" x14ac:dyDescent="0.2">
      <c r="A18" s="27" t="s">
        <v>95</v>
      </c>
    </row>
    <row r="19" spans="1:1" x14ac:dyDescent="0.2">
      <c r="A19" s="27"/>
    </row>
    <row r="20" spans="1:1" ht="15" x14ac:dyDescent="0.25">
      <c r="A20" s="28" t="s">
        <v>96</v>
      </c>
    </row>
    <row r="21" spans="1:1" x14ac:dyDescent="0.2">
      <c r="A21" s="27" t="s">
        <v>97</v>
      </c>
    </row>
    <row r="22" spans="1:1" ht="25.5" x14ac:dyDescent="0.2">
      <c r="A22" s="27" t="s">
        <v>98</v>
      </c>
    </row>
    <row r="23" spans="1:1" x14ac:dyDescent="0.2">
      <c r="A23" s="27" t="s">
        <v>99</v>
      </c>
    </row>
    <row r="24" spans="1:1" x14ac:dyDescent="0.2">
      <c r="A24" s="27"/>
    </row>
    <row r="25" spans="1:1" ht="15" x14ac:dyDescent="0.25">
      <c r="A25" s="28" t="s">
        <v>100</v>
      </c>
    </row>
    <row r="26" spans="1:1" x14ac:dyDescent="0.2">
      <c r="A26" s="29" t="s">
        <v>107</v>
      </c>
    </row>
    <row r="27" spans="1:1" x14ac:dyDescent="0.2">
      <c r="A27" s="30" t="s">
        <v>108</v>
      </c>
    </row>
    <row r="28" spans="1:1" x14ac:dyDescent="0.2">
      <c r="A28" s="27"/>
    </row>
    <row r="29" spans="1:1" ht="15" x14ac:dyDescent="0.25">
      <c r="A29" s="28" t="s">
        <v>101</v>
      </c>
    </row>
    <row r="30" spans="1:1" ht="25.5" x14ac:dyDescent="0.2">
      <c r="A30" s="27" t="s">
        <v>102</v>
      </c>
    </row>
    <row r="31" spans="1:1" x14ac:dyDescent="0.2">
      <c r="A31" s="27" t="s">
        <v>103</v>
      </c>
    </row>
    <row r="32" spans="1:1" x14ac:dyDescent="0.2">
      <c r="A32" s="27" t="s">
        <v>104</v>
      </c>
    </row>
    <row r="33" spans="1:1" x14ac:dyDescent="0.2">
      <c r="A33" s="27"/>
    </row>
    <row r="34" spans="1:1" ht="15" x14ac:dyDescent="0.25">
      <c r="A34" s="31" t="s">
        <v>105</v>
      </c>
    </row>
    <row r="35" spans="1:1" x14ac:dyDescent="0.2">
      <c r="A35" s="32" t="s">
        <v>106</v>
      </c>
    </row>
  </sheetData>
  <hyperlinks>
    <hyperlink ref="A34" r:id="rId1" display="https://tarmou.fr/logiciel-comptabilite-sci" xr:uid="{32E07C78-B521-4B40-8D4A-529D95719E31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60D16-9164-455B-A4E0-9BC71ECD0175}">
  <dimension ref="A1:I505"/>
  <sheetViews>
    <sheetView showGridLines="0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12.7109375" style="1" customWidth="1"/>
    <col min="2" max="2" width="40.7109375" style="1" customWidth="1"/>
    <col min="3" max="3" width="18.7109375" style="1" customWidth="1"/>
    <col min="4" max="4" width="40.7109375" style="1" customWidth="1"/>
    <col min="5" max="6" width="14.7109375" style="1" customWidth="1"/>
    <col min="7" max="7" width="16.7109375" style="1" customWidth="1"/>
    <col min="8" max="8" width="30.7109375" style="1" customWidth="1"/>
    <col min="9" max="9" width="14.7109375" style="1" customWidth="1"/>
    <col min="10" max="16384" width="11.42578125" style="1"/>
  </cols>
  <sheetData>
    <row r="1" spans="1:9" ht="18" x14ac:dyDescent="0.25">
      <c r="A1" s="7" t="s">
        <v>39</v>
      </c>
    </row>
    <row r="2" spans="1:9" x14ac:dyDescent="0.2">
      <c r="A2" s="6" t="s">
        <v>40</v>
      </c>
    </row>
    <row r="3" spans="1:9" x14ac:dyDescent="0.2">
      <c r="A3" s="6" t="s">
        <v>41</v>
      </c>
    </row>
    <row r="5" spans="1:9" x14ac:dyDescent="0.2">
      <c r="A5" s="4" t="s">
        <v>42</v>
      </c>
      <c r="B5" s="4" t="s">
        <v>43</v>
      </c>
      <c r="C5" s="4" t="s">
        <v>44</v>
      </c>
      <c r="D5" s="4" t="s">
        <v>0</v>
      </c>
      <c r="E5" s="4" t="s">
        <v>45</v>
      </c>
      <c r="F5" s="4" t="s">
        <v>46</v>
      </c>
      <c r="G5" s="4" t="s">
        <v>47</v>
      </c>
      <c r="H5" s="4" t="s">
        <v>48</v>
      </c>
      <c r="I5" s="4" t="s">
        <v>49</v>
      </c>
    </row>
    <row r="6" spans="1:9" x14ac:dyDescent="0.2">
      <c r="A6" s="8"/>
      <c r="B6" s="9"/>
      <c r="C6" s="9"/>
      <c r="D6" s="9"/>
      <c r="E6" s="10"/>
      <c r="F6" s="10"/>
      <c r="G6" s="9"/>
      <c r="H6" s="9"/>
      <c r="I6" s="11" t="str">
        <f>IF(D6="","",IFERROR(VLOOKUP(D6,Catégories!$A$2:$B$16,2,FALSE),"?"))</f>
        <v/>
      </c>
    </row>
    <row r="7" spans="1:9" x14ac:dyDescent="0.2">
      <c r="A7" s="8"/>
      <c r="B7" s="9"/>
      <c r="C7" s="9"/>
      <c r="D7" s="9"/>
      <c r="E7" s="10"/>
      <c r="F7" s="10"/>
      <c r="G7" s="9"/>
      <c r="H7" s="9"/>
      <c r="I7" s="11" t="str">
        <f>IF(D7="","",IFERROR(VLOOKUP(D7,Catégories!$A$2:$B$16,2,FALSE),"?"))</f>
        <v/>
      </c>
    </row>
    <row r="8" spans="1:9" x14ac:dyDescent="0.2">
      <c r="A8" s="8"/>
      <c r="B8" s="9"/>
      <c r="C8" s="9"/>
      <c r="D8" s="9"/>
      <c r="E8" s="10"/>
      <c r="F8" s="10"/>
      <c r="G8" s="9"/>
      <c r="H8" s="9"/>
      <c r="I8" s="11" t="str">
        <f>IF(D8="","",IFERROR(VLOOKUP(D8,Catégories!$A$2:$B$16,2,FALSE),"?"))</f>
        <v/>
      </c>
    </row>
    <row r="9" spans="1:9" x14ac:dyDescent="0.2">
      <c r="A9" s="8"/>
      <c r="B9" s="9"/>
      <c r="C9" s="9"/>
      <c r="D9" s="9"/>
      <c r="E9" s="10"/>
      <c r="F9" s="10"/>
      <c r="G9" s="9"/>
      <c r="H9" s="9"/>
      <c r="I9" s="11" t="str">
        <f>IF(D9="","",IFERROR(VLOOKUP(D9,Catégories!$A$2:$B$16,2,FALSE),"?"))</f>
        <v/>
      </c>
    </row>
    <row r="10" spans="1:9" x14ac:dyDescent="0.2">
      <c r="A10" s="8"/>
      <c r="B10" s="9"/>
      <c r="C10" s="9"/>
      <c r="D10" s="9"/>
      <c r="E10" s="10"/>
      <c r="F10" s="10"/>
      <c r="G10" s="9"/>
      <c r="H10" s="9"/>
      <c r="I10" s="11" t="str">
        <f>IF(D10="","",IFERROR(VLOOKUP(D10,Catégories!$A$2:$B$16,2,FALSE),"?"))</f>
        <v/>
      </c>
    </row>
    <row r="11" spans="1:9" x14ac:dyDescent="0.2">
      <c r="A11" s="8"/>
      <c r="B11" s="9"/>
      <c r="C11" s="9"/>
      <c r="D11" s="9"/>
      <c r="E11" s="10"/>
      <c r="F11" s="10"/>
      <c r="G11" s="9"/>
      <c r="H11" s="9"/>
      <c r="I11" s="11" t="str">
        <f>IF(D11="","",IFERROR(VLOOKUP(D11,Catégories!$A$2:$B$16,2,FALSE),"?"))</f>
        <v/>
      </c>
    </row>
    <row r="12" spans="1:9" x14ac:dyDescent="0.2">
      <c r="A12" s="8"/>
      <c r="B12" s="9"/>
      <c r="C12" s="9"/>
      <c r="D12" s="9"/>
      <c r="E12" s="10"/>
      <c r="F12" s="10"/>
      <c r="G12" s="9"/>
      <c r="H12" s="9"/>
      <c r="I12" s="11" t="str">
        <f>IF(D12="","",IFERROR(VLOOKUP(D12,Catégories!$A$2:$B$16,2,FALSE),"?"))</f>
        <v/>
      </c>
    </row>
    <row r="13" spans="1:9" x14ac:dyDescent="0.2">
      <c r="A13" s="8"/>
      <c r="B13" s="9"/>
      <c r="C13" s="9"/>
      <c r="D13" s="9"/>
      <c r="E13" s="10"/>
      <c r="F13" s="10"/>
      <c r="G13" s="9"/>
      <c r="H13" s="9"/>
      <c r="I13" s="11" t="str">
        <f>IF(D13="","",IFERROR(VLOOKUP(D13,Catégories!$A$2:$B$16,2,FALSE),"?"))</f>
        <v/>
      </c>
    </row>
    <row r="14" spans="1:9" x14ac:dyDescent="0.2">
      <c r="A14" s="8"/>
      <c r="B14" s="9"/>
      <c r="C14" s="9"/>
      <c r="D14" s="9"/>
      <c r="E14" s="10"/>
      <c r="F14" s="10"/>
      <c r="G14" s="9"/>
      <c r="H14" s="9"/>
      <c r="I14" s="11" t="str">
        <f>IF(D14="","",IFERROR(VLOOKUP(D14,Catégories!$A$2:$B$16,2,FALSE),"?"))</f>
        <v/>
      </c>
    </row>
    <row r="15" spans="1:9" x14ac:dyDescent="0.2">
      <c r="A15" s="8"/>
      <c r="B15" s="9"/>
      <c r="C15" s="9"/>
      <c r="D15" s="9"/>
      <c r="E15" s="10"/>
      <c r="F15" s="10"/>
      <c r="G15" s="9"/>
      <c r="H15" s="9"/>
      <c r="I15" s="11" t="str">
        <f>IF(D15="","",IFERROR(VLOOKUP(D15,Catégories!$A$2:$B$16,2,FALSE),"?"))</f>
        <v/>
      </c>
    </row>
    <row r="16" spans="1:9" x14ac:dyDescent="0.2">
      <c r="A16" s="8"/>
      <c r="B16" s="9"/>
      <c r="C16" s="9"/>
      <c r="D16" s="9"/>
      <c r="E16" s="10"/>
      <c r="F16" s="10"/>
      <c r="G16" s="9"/>
      <c r="H16" s="9"/>
      <c r="I16" s="11" t="str">
        <f>IF(D16="","",IFERROR(VLOOKUP(D16,Catégories!$A$2:$B$16,2,FALSE),"?"))</f>
        <v/>
      </c>
    </row>
    <row r="17" spans="1:9" x14ac:dyDescent="0.2">
      <c r="A17" s="8"/>
      <c r="B17" s="9"/>
      <c r="C17" s="9"/>
      <c r="D17" s="9"/>
      <c r="E17" s="10"/>
      <c r="F17" s="10"/>
      <c r="G17" s="9"/>
      <c r="H17" s="9"/>
      <c r="I17" s="11" t="str">
        <f>IF(D17="","",IFERROR(VLOOKUP(D17,Catégories!$A$2:$B$16,2,FALSE),"?"))</f>
        <v/>
      </c>
    </row>
    <row r="18" spans="1:9" x14ac:dyDescent="0.2">
      <c r="A18" s="8"/>
      <c r="B18" s="9"/>
      <c r="C18" s="9"/>
      <c r="D18" s="9"/>
      <c r="E18" s="10"/>
      <c r="F18" s="10"/>
      <c r="G18" s="9"/>
      <c r="H18" s="9"/>
      <c r="I18" s="11" t="str">
        <f>IF(D18="","",IFERROR(VLOOKUP(D18,Catégories!$A$2:$B$16,2,FALSE),"?"))</f>
        <v/>
      </c>
    </row>
    <row r="19" spans="1:9" x14ac:dyDescent="0.2">
      <c r="A19" s="8"/>
      <c r="B19" s="9"/>
      <c r="C19" s="9"/>
      <c r="D19" s="9"/>
      <c r="E19" s="10"/>
      <c r="F19" s="10"/>
      <c r="G19" s="9"/>
      <c r="H19" s="9"/>
      <c r="I19" s="11" t="str">
        <f>IF(D19="","",IFERROR(VLOOKUP(D19,Catégories!$A$2:$B$16,2,FALSE),"?"))</f>
        <v/>
      </c>
    </row>
    <row r="20" spans="1:9" x14ac:dyDescent="0.2">
      <c r="A20" s="8"/>
      <c r="B20" s="9"/>
      <c r="C20" s="9"/>
      <c r="D20" s="9"/>
      <c r="E20" s="10"/>
      <c r="F20" s="10"/>
      <c r="G20" s="9"/>
      <c r="H20" s="9"/>
      <c r="I20" s="11" t="str">
        <f>IF(D20="","",IFERROR(VLOOKUP(D20,Catégories!$A$2:$B$16,2,FALSE),"?"))</f>
        <v/>
      </c>
    </row>
    <row r="21" spans="1:9" x14ac:dyDescent="0.2">
      <c r="A21" s="8"/>
      <c r="B21" s="9"/>
      <c r="C21" s="9"/>
      <c r="D21" s="9"/>
      <c r="E21" s="10"/>
      <c r="F21" s="10"/>
      <c r="G21" s="9"/>
      <c r="H21" s="9"/>
      <c r="I21" s="11" t="str">
        <f>IF(D21="","",IFERROR(VLOOKUP(D21,Catégories!$A$2:$B$16,2,FALSE),"?"))</f>
        <v/>
      </c>
    </row>
    <row r="22" spans="1:9" x14ac:dyDescent="0.2">
      <c r="A22" s="8"/>
      <c r="B22" s="9"/>
      <c r="C22" s="9"/>
      <c r="D22" s="9"/>
      <c r="E22" s="10"/>
      <c r="F22" s="10"/>
      <c r="G22" s="9"/>
      <c r="H22" s="9"/>
      <c r="I22" s="11" t="str">
        <f>IF(D22="","",IFERROR(VLOOKUP(D22,Catégories!$A$2:$B$16,2,FALSE),"?"))</f>
        <v/>
      </c>
    </row>
    <row r="23" spans="1:9" x14ac:dyDescent="0.2">
      <c r="A23" s="8"/>
      <c r="B23" s="9"/>
      <c r="C23" s="9"/>
      <c r="D23" s="9"/>
      <c r="E23" s="10"/>
      <c r="F23" s="10"/>
      <c r="G23" s="9"/>
      <c r="H23" s="9"/>
      <c r="I23" s="11" t="str">
        <f>IF(D23="","",IFERROR(VLOOKUP(D23,Catégories!$A$2:$B$16,2,FALSE),"?"))</f>
        <v/>
      </c>
    </row>
    <row r="24" spans="1:9" x14ac:dyDescent="0.2">
      <c r="A24" s="8"/>
      <c r="B24" s="9"/>
      <c r="C24" s="9"/>
      <c r="D24" s="9"/>
      <c r="E24" s="10"/>
      <c r="F24" s="10"/>
      <c r="G24" s="9"/>
      <c r="H24" s="9"/>
      <c r="I24" s="11" t="str">
        <f>IF(D24="","",IFERROR(VLOOKUP(D24,Catégories!$A$2:$B$16,2,FALSE),"?"))</f>
        <v/>
      </c>
    </row>
    <row r="25" spans="1:9" x14ac:dyDescent="0.2">
      <c r="A25" s="8"/>
      <c r="B25" s="9"/>
      <c r="C25" s="9"/>
      <c r="D25" s="9"/>
      <c r="E25" s="10"/>
      <c r="F25" s="10"/>
      <c r="G25" s="9"/>
      <c r="H25" s="9"/>
      <c r="I25" s="11" t="str">
        <f>IF(D25="","",IFERROR(VLOOKUP(D25,Catégories!$A$2:$B$16,2,FALSE),"?"))</f>
        <v/>
      </c>
    </row>
    <row r="26" spans="1:9" x14ac:dyDescent="0.2">
      <c r="A26" s="8"/>
      <c r="B26" s="9"/>
      <c r="C26" s="9"/>
      <c r="D26" s="9"/>
      <c r="E26" s="10"/>
      <c r="F26" s="10"/>
      <c r="G26" s="9"/>
      <c r="H26" s="9"/>
      <c r="I26" s="11" t="str">
        <f>IF(D26="","",IFERROR(VLOOKUP(D26,Catégories!$A$2:$B$16,2,FALSE),"?"))</f>
        <v/>
      </c>
    </row>
    <row r="27" spans="1:9" x14ac:dyDescent="0.2">
      <c r="A27" s="8"/>
      <c r="B27" s="9"/>
      <c r="C27" s="9"/>
      <c r="D27" s="9"/>
      <c r="E27" s="10"/>
      <c r="F27" s="10"/>
      <c r="G27" s="9"/>
      <c r="H27" s="9"/>
      <c r="I27" s="11" t="str">
        <f>IF(D27="","",IFERROR(VLOOKUP(D27,Catégories!$A$2:$B$16,2,FALSE),"?"))</f>
        <v/>
      </c>
    </row>
    <row r="28" spans="1:9" x14ac:dyDescent="0.2">
      <c r="A28" s="8"/>
      <c r="B28" s="9"/>
      <c r="C28" s="9"/>
      <c r="D28" s="9"/>
      <c r="E28" s="10"/>
      <c r="F28" s="10"/>
      <c r="G28" s="9"/>
      <c r="H28" s="9"/>
      <c r="I28" s="11" t="str">
        <f>IF(D28="","",IFERROR(VLOOKUP(D28,Catégories!$A$2:$B$16,2,FALSE),"?"))</f>
        <v/>
      </c>
    </row>
    <row r="29" spans="1:9" x14ac:dyDescent="0.2">
      <c r="A29" s="8"/>
      <c r="B29" s="9"/>
      <c r="C29" s="9"/>
      <c r="D29" s="9"/>
      <c r="E29" s="10"/>
      <c r="F29" s="10"/>
      <c r="G29" s="9"/>
      <c r="H29" s="9"/>
      <c r="I29" s="11" t="str">
        <f>IF(D29="","",IFERROR(VLOOKUP(D29,Catégories!$A$2:$B$16,2,FALSE),"?"))</f>
        <v/>
      </c>
    </row>
    <row r="30" spans="1:9" x14ac:dyDescent="0.2">
      <c r="A30" s="8"/>
      <c r="B30" s="9"/>
      <c r="C30" s="9"/>
      <c r="D30" s="9"/>
      <c r="E30" s="10"/>
      <c r="F30" s="10"/>
      <c r="G30" s="9"/>
      <c r="H30" s="9"/>
      <c r="I30" s="11" t="str">
        <f>IF(D30="","",IFERROR(VLOOKUP(D30,Catégories!$A$2:$B$16,2,FALSE),"?"))</f>
        <v/>
      </c>
    </row>
    <row r="31" spans="1:9" x14ac:dyDescent="0.2">
      <c r="A31" s="8"/>
      <c r="B31" s="9"/>
      <c r="C31" s="9"/>
      <c r="D31" s="9"/>
      <c r="E31" s="10"/>
      <c r="F31" s="10"/>
      <c r="G31" s="9"/>
      <c r="H31" s="9"/>
      <c r="I31" s="11" t="str">
        <f>IF(D31="","",IFERROR(VLOOKUP(D31,Catégories!$A$2:$B$16,2,FALSE),"?"))</f>
        <v/>
      </c>
    </row>
    <row r="32" spans="1:9" x14ac:dyDescent="0.2">
      <c r="A32" s="8"/>
      <c r="B32" s="9"/>
      <c r="C32" s="9"/>
      <c r="D32" s="9"/>
      <c r="E32" s="10"/>
      <c r="F32" s="10"/>
      <c r="G32" s="9"/>
      <c r="H32" s="9"/>
      <c r="I32" s="11" t="str">
        <f>IF(D32="","",IFERROR(VLOOKUP(D32,Catégories!$A$2:$B$16,2,FALSE),"?"))</f>
        <v/>
      </c>
    </row>
    <row r="33" spans="1:9" x14ac:dyDescent="0.2">
      <c r="A33" s="8"/>
      <c r="B33" s="9"/>
      <c r="C33" s="9"/>
      <c r="D33" s="9"/>
      <c r="E33" s="10"/>
      <c r="F33" s="10"/>
      <c r="G33" s="9"/>
      <c r="H33" s="9"/>
      <c r="I33" s="11" t="str">
        <f>IF(D33="","",IFERROR(VLOOKUP(D33,Catégories!$A$2:$B$16,2,FALSE),"?"))</f>
        <v/>
      </c>
    </row>
    <row r="34" spans="1:9" x14ac:dyDescent="0.2">
      <c r="A34" s="8"/>
      <c r="B34" s="9"/>
      <c r="C34" s="9"/>
      <c r="D34" s="9"/>
      <c r="E34" s="10"/>
      <c r="F34" s="10"/>
      <c r="G34" s="9"/>
      <c r="H34" s="9"/>
      <c r="I34" s="11" t="str">
        <f>IF(D34="","",IFERROR(VLOOKUP(D34,Catégories!$A$2:$B$16,2,FALSE),"?"))</f>
        <v/>
      </c>
    </row>
    <row r="35" spans="1:9" x14ac:dyDescent="0.2">
      <c r="A35" s="8"/>
      <c r="B35" s="9"/>
      <c r="C35" s="9"/>
      <c r="D35" s="9"/>
      <c r="E35" s="10"/>
      <c r="F35" s="10"/>
      <c r="G35" s="9"/>
      <c r="H35" s="9"/>
      <c r="I35" s="11" t="str">
        <f>IF(D35="","",IFERROR(VLOOKUP(D35,Catégories!$A$2:$B$16,2,FALSE),"?"))</f>
        <v/>
      </c>
    </row>
    <row r="36" spans="1:9" x14ac:dyDescent="0.2">
      <c r="A36" s="8"/>
      <c r="B36" s="9"/>
      <c r="C36" s="9"/>
      <c r="D36" s="9"/>
      <c r="E36" s="10"/>
      <c r="F36" s="10"/>
      <c r="G36" s="9"/>
      <c r="H36" s="9"/>
      <c r="I36" s="11" t="str">
        <f>IF(D36="","",IFERROR(VLOOKUP(D36,Catégories!$A$2:$B$16,2,FALSE),"?"))</f>
        <v/>
      </c>
    </row>
    <row r="37" spans="1:9" x14ac:dyDescent="0.2">
      <c r="A37" s="8"/>
      <c r="B37" s="9"/>
      <c r="C37" s="9"/>
      <c r="D37" s="9"/>
      <c r="E37" s="10"/>
      <c r="F37" s="10"/>
      <c r="G37" s="9"/>
      <c r="H37" s="9"/>
      <c r="I37" s="11" t="str">
        <f>IF(D37="","",IFERROR(VLOOKUP(D37,Catégories!$A$2:$B$16,2,FALSE),"?"))</f>
        <v/>
      </c>
    </row>
    <row r="38" spans="1:9" x14ac:dyDescent="0.2">
      <c r="A38" s="8"/>
      <c r="B38" s="9"/>
      <c r="C38" s="9"/>
      <c r="D38" s="9"/>
      <c r="E38" s="10"/>
      <c r="F38" s="10"/>
      <c r="G38" s="9"/>
      <c r="H38" s="9"/>
      <c r="I38" s="11" t="str">
        <f>IF(D38="","",IFERROR(VLOOKUP(D38,Catégories!$A$2:$B$16,2,FALSE),"?"))</f>
        <v/>
      </c>
    </row>
    <row r="39" spans="1:9" x14ac:dyDescent="0.2">
      <c r="A39" s="8"/>
      <c r="B39" s="9"/>
      <c r="C39" s="9"/>
      <c r="D39" s="9"/>
      <c r="E39" s="10"/>
      <c r="F39" s="10"/>
      <c r="G39" s="9"/>
      <c r="H39" s="9"/>
      <c r="I39" s="11" t="str">
        <f>IF(D39="","",IFERROR(VLOOKUP(D39,Catégories!$A$2:$B$16,2,FALSE),"?"))</f>
        <v/>
      </c>
    </row>
    <row r="40" spans="1:9" x14ac:dyDescent="0.2">
      <c r="A40" s="8"/>
      <c r="B40" s="9"/>
      <c r="C40" s="9"/>
      <c r="D40" s="9"/>
      <c r="E40" s="10"/>
      <c r="F40" s="10"/>
      <c r="G40" s="9"/>
      <c r="H40" s="9"/>
      <c r="I40" s="11" t="str">
        <f>IF(D40="","",IFERROR(VLOOKUP(D40,Catégories!$A$2:$B$16,2,FALSE),"?"))</f>
        <v/>
      </c>
    </row>
    <row r="41" spans="1:9" x14ac:dyDescent="0.2">
      <c r="A41" s="8"/>
      <c r="B41" s="9"/>
      <c r="C41" s="9"/>
      <c r="D41" s="9"/>
      <c r="E41" s="10"/>
      <c r="F41" s="10"/>
      <c r="G41" s="9"/>
      <c r="H41" s="9"/>
      <c r="I41" s="11" t="str">
        <f>IF(D41="","",IFERROR(VLOOKUP(D41,Catégories!$A$2:$B$16,2,FALSE),"?"))</f>
        <v/>
      </c>
    </row>
    <row r="42" spans="1:9" x14ac:dyDescent="0.2">
      <c r="A42" s="8"/>
      <c r="B42" s="9"/>
      <c r="C42" s="9"/>
      <c r="D42" s="9"/>
      <c r="E42" s="10"/>
      <c r="F42" s="10"/>
      <c r="G42" s="9"/>
      <c r="H42" s="9"/>
      <c r="I42" s="11" t="str">
        <f>IF(D42="","",IFERROR(VLOOKUP(D42,Catégories!$A$2:$B$16,2,FALSE),"?"))</f>
        <v/>
      </c>
    </row>
    <row r="43" spans="1:9" x14ac:dyDescent="0.2">
      <c r="A43" s="8"/>
      <c r="B43" s="9"/>
      <c r="C43" s="9"/>
      <c r="D43" s="9"/>
      <c r="E43" s="10"/>
      <c r="F43" s="10"/>
      <c r="G43" s="9"/>
      <c r="H43" s="9"/>
      <c r="I43" s="11" t="str">
        <f>IF(D43="","",IFERROR(VLOOKUP(D43,Catégories!$A$2:$B$16,2,FALSE),"?"))</f>
        <v/>
      </c>
    </row>
    <row r="44" spans="1:9" x14ac:dyDescent="0.2">
      <c r="A44" s="8"/>
      <c r="B44" s="9"/>
      <c r="C44" s="9"/>
      <c r="D44" s="9"/>
      <c r="E44" s="10"/>
      <c r="F44" s="10"/>
      <c r="G44" s="9"/>
      <c r="H44" s="9"/>
      <c r="I44" s="11" t="str">
        <f>IF(D44="","",IFERROR(VLOOKUP(D44,Catégories!$A$2:$B$16,2,FALSE),"?"))</f>
        <v/>
      </c>
    </row>
    <row r="45" spans="1:9" x14ac:dyDescent="0.2">
      <c r="A45" s="8"/>
      <c r="B45" s="9"/>
      <c r="C45" s="9"/>
      <c r="D45" s="9"/>
      <c r="E45" s="10"/>
      <c r="F45" s="10"/>
      <c r="G45" s="9"/>
      <c r="H45" s="9"/>
      <c r="I45" s="11" t="str">
        <f>IF(D45="","",IFERROR(VLOOKUP(D45,Catégories!$A$2:$B$16,2,FALSE),"?"))</f>
        <v/>
      </c>
    </row>
    <row r="46" spans="1:9" x14ac:dyDescent="0.2">
      <c r="A46" s="8"/>
      <c r="B46" s="9"/>
      <c r="C46" s="9"/>
      <c r="D46" s="9"/>
      <c r="E46" s="10"/>
      <c r="F46" s="10"/>
      <c r="G46" s="9"/>
      <c r="H46" s="9"/>
      <c r="I46" s="11" t="str">
        <f>IF(D46="","",IFERROR(VLOOKUP(D46,Catégories!$A$2:$B$16,2,FALSE),"?"))</f>
        <v/>
      </c>
    </row>
    <row r="47" spans="1:9" x14ac:dyDescent="0.2">
      <c r="A47" s="8"/>
      <c r="B47" s="9"/>
      <c r="C47" s="9"/>
      <c r="D47" s="9"/>
      <c r="E47" s="10"/>
      <c r="F47" s="10"/>
      <c r="G47" s="9"/>
      <c r="H47" s="9"/>
      <c r="I47" s="11" t="str">
        <f>IF(D47="","",IFERROR(VLOOKUP(D47,Catégories!$A$2:$B$16,2,FALSE),"?"))</f>
        <v/>
      </c>
    </row>
    <row r="48" spans="1:9" x14ac:dyDescent="0.2">
      <c r="A48" s="8"/>
      <c r="B48" s="9"/>
      <c r="C48" s="9"/>
      <c r="D48" s="9"/>
      <c r="E48" s="10"/>
      <c r="F48" s="10"/>
      <c r="G48" s="9"/>
      <c r="H48" s="9"/>
      <c r="I48" s="11" t="str">
        <f>IF(D48="","",IFERROR(VLOOKUP(D48,Catégories!$A$2:$B$16,2,FALSE),"?"))</f>
        <v/>
      </c>
    </row>
    <row r="49" spans="1:9" x14ac:dyDescent="0.2">
      <c r="A49" s="8"/>
      <c r="B49" s="9"/>
      <c r="C49" s="9"/>
      <c r="D49" s="9"/>
      <c r="E49" s="10"/>
      <c r="F49" s="10"/>
      <c r="G49" s="9"/>
      <c r="H49" s="9"/>
      <c r="I49" s="11" t="str">
        <f>IF(D49="","",IFERROR(VLOOKUP(D49,Catégories!$A$2:$B$16,2,FALSE),"?"))</f>
        <v/>
      </c>
    </row>
    <row r="50" spans="1:9" x14ac:dyDescent="0.2">
      <c r="A50" s="8"/>
      <c r="B50" s="9"/>
      <c r="C50" s="9"/>
      <c r="D50" s="9"/>
      <c r="E50" s="10"/>
      <c r="F50" s="10"/>
      <c r="G50" s="9"/>
      <c r="H50" s="9"/>
      <c r="I50" s="11" t="str">
        <f>IF(D50="","",IFERROR(VLOOKUP(D50,Catégories!$A$2:$B$16,2,FALSE),"?"))</f>
        <v/>
      </c>
    </row>
    <row r="51" spans="1:9" x14ac:dyDescent="0.2">
      <c r="A51" s="8"/>
      <c r="B51" s="9"/>
      <c r="C51" s="9"/>
      <c r="D51" s="9"/>
      <c r="E51" s="10"/>
      <c r="F51" s="10"/>
      <c r="G51" s="9"/>
      <c r="H51" s="9"/>
      <c r="I51" s="11" t="str">
        <f>IF(D51="","",IFERROR(VLOOKUP(D51,Catégories!$A$2:$B$16,2,FALSE),"?"))</f>
        <v/>
      </c>
    </row>
    <row r="52" spans="1:9" x14ac:dyDescent="0.2">
      <c r="A52" s="8"/>
      <c r="B52" s="9"/>
      <c r="C52" s="9"/>
      <c r="D52" s="9"/>
      <c r="E52" s="10"/>
      <c r="F52" s="10"/>
      <c r="G52" s="9"/>
      <c r="H52" s="9"/>
      <c r="I52" s="11" t="str">
        <f>IF(D52="","",IFERROR(VLOOKUP(D52,Catégories!$A$2:$B$16,2,FALSE),"?"))</f>
        <v/>
      </c>
    </row>
    <row r="53" spans="1:9" x14ac:dyDescent="0.2">
      <c r="A53" s="8"/>
      <c r="B53" s="9"/>
      <c r="C53" s="9"/>
      <c r="D53" s="9"/>
      <c r="E53" s="10"/>
      <c r="F53" s="10"/>
      <c r="G53" s="9"/>
      <c r="H53" s="9"/>
      <c r="I53" s="11" t="str">
        <f>IF(D53="","",IFERROR(VLOOKUP(D53,Catégories!$A$2:$B$16,2,FALSE),"?"))</f>
        <v/>
      </c>
    </row>
    <row r="54" spans="1:9" x14ac:dyDescent="0.2">
      <c r="A54" s="8"/>
      <c r="B54" s="9"/>
      <c r="C54" s="9"/>
      <c r="D54" s="9"/>
      <c r="E54" s="10"/>
      <c r="F54" s="10"/>
      <c r="G54" s="9"/>
      <c r="H54" s="9"/>
      <c r="I54" s="11" t="str">
        <f>IF(D54="","",IFERROR(VLOOKUP(D54,Catégories!$A$2:$B$16,2,FALSE),"?"))</f>
        <v/>
      </c>
    </row>
    <row r="55" spans="1:9" x14ac:dyDescent="0.2">
      <c r="A55" s="8"/>
      <c r="B55" s="9"/>
      <c r="C55" s="9"/>
      <c r="D55" s="9"/>
      <c r="E55" s="10"/>
      <c r="F55" s="10"/>
      <c r="G55" s="9"/>
      <c r="H55" s="9"/>
      <c r="I55" s="11" t="str">
        <f>IF(D55="","",IFERROR(VLOOKUP(D55,Catégories!$A$2:$B$16,2,FALSE),"?"))</f>
        <v/>
      </c>
    </row>
    <row r="56" spans="1:9" x14ac:dyDescent="0.2">
      <c r="A56" s="8"/>
      <c r="B56" s="9"/>
      <c r="C56" s="9"/>
      <c r="D56" s="9"/>
      <c r="E56" s="10"/>
      <c r="F56" s="10"/>
      <c r="G56" s="9"/>
      <c r="H56" s="9"/>
      <c r="I56" s="11" t="str">
        <f>IF(D56="","",IFERROR(VLOOKUP(D56,Catégories!$A$2:$B$16,2,FALSE),"?"))</f>
        <v/>
      </c>
    </row>
    <row r="57" spans="1:9" x14ac:dyDescent="0.2">
      <c r="A57" s="8"/>
      <c r="B57" s="9"/>
      <c r="C57" s="9"/>
      <c r="D57" s="9"/>
      <c r="E57" s="10"/>
      <c r="F57" s="10"/>
      <c r="G57" s="9"/>
      <c r="H57" s="9"/>
      <c r="I57" s="11" t="str">
        <f>IF(D57="","",IFERROR(VLOOKUP(D57,Catégories!$A$2:$B$16,2,FALSE),"?"))</f>
        <v/>
      </c>
    </row>
    <row r="58" spans="1:9" x14ac:dyDescent="0.2">
      <c r="A58" s="8"/>
      <c r="B58" s="9"/>
      <c r="C58" s="9"/>
      <c r="D58" s="9"/>
      <c r="E58" s="10"/>
      <c r="F58" s="10"/>
      <c r="G58" s="9"/>
      <c r="H58" s="9"/>
      <c r="I58" s="11" t="str">
        <f>IF(D58="","",IFERROR(VLOOKUP(D58,Catégories!$A$2:$B$16,2,FALSE),"?"))</f>
        <v/>
      </c>
    </row>
    <row r="59" spans="1:9" x14ac:dyDescent="0.2">
      <c r="A59" s="8"/>
      <c r="B59" s="9"/>
      <c r="C59" s="9"/>
      <c r="D59" s="9"/>
      <c r="E59" s="10"/>
      <c r="F59" s="10"/>
      <c r="G59" s="9"/>
      <c r="H59" s="9"/>
      <c r="I59" s="11" t="str">
        <f>IF(D59="","",IFERROR(VLOOKUP(D59,Catégories!$A$2:$B$16,2,FALSE),"?"))</f>
        <v/>
      </c>
    </row>
    <row r="60" spans="1:9" x14ac:dyDescent="0.2">
      <c r="A60" s="8"/>
      <c r="B60" s="9"/>
      <c r="C60" s="9"/>
      <c r="D60" s="9"/>
      <c r="E60" s="10"/>
      <c r="F60" s="10"/>
      <c r="G60" s="9"/>
      <c r="H60" s="9"/>
      <c r="I60" s="11" t="str">
        <f>IF(D60="","",IFERROR(VLOOKUP(D60,Catégories!$A$2:$B$16,2,FALSE),"?"))</f>
        <v/>
      </c>
    </row>
    <row r="61" spans="1:9" x14ac:dyDescent="0.2">
      <c r="A61" s="8"/>
      <c r="B61" s="9"/>
      <c r="C61" s="9"/>
      <c r="D61" s="9"/>
      <c r="E61" s="10"/>
      <c r="F61" s="10"/>
      <c r="G61" s="9"/>
      <c r="H61" s="9"/>
      <c r="I61" s="11" t="str">
        <f>IF(D61="","",IFERROR(VLOOKUP(D61,Catégories!$A$2:$B$16,2,FALSE),"?"))</f>
        <v/>
      </c>
    </row>
    <row r="62" spans="1:9" x14ac:dyDescent="0.2">
      <c r="A62" s="8"/>
      <c r="B62" s="9"/>
      <c r="C62" s="9"/>
      <c r="D62" s="9"/>
      <c r="E62" s="10"/>
      <c r="F62" s="10"/>
      <c r="G62" s="9"/>
      <c r="H62" s="9"/>
      <c r="I62" s="11" t="str">
        <f>IF(D62="","",IFERROR(VLOOKUP(D62,Catégories!$A$2:$B$16,2,FALSE),"?"))</f>
        <v/>
      </c>
    </row>
    <row r="63" spans="1:9" x14ac:dyDescent="0.2">
      <c r="A63" s="8"/>
      <c r="B63" s="9"/>
      <c r="C63" s="9"/>
      <c r="D63" s="9"/>
      <c r="E63" s="10"/>
      <c r="F63" s="10"/>
      <c r="G63" s="9"/>
      <c r="H63" s="9"/>
      <c r="I63" s="11" t="str">
        <f>IF(D63="","",IFERROR(VLOOKUP(D63,Catégories!$A$2:$B$16,2,FALSE),"?"))</f>
        <v/>
      </c>
    </row>
    <row r="64" spans="1:9" x14ac:dyDescent="0.2">
      <c r="A64" s="8"/>
      <c r="B64" s="9"/>
      <c r="C64" s="9"/>
      <c r="D64" s="9"/>
      <c r="E64" s="10"/>
      <c r="F64" s="10"/>
      <c r="G64" s="9"/>
      <c r="H64" s="9"/>
      <c r="I64" s="11" t="str">
        <f>IF(D64="","",IFERROR(VLOOKUP(D64,Catégories!$A$2:$B$16,2,FALSE),"?"))</f>
        <v/>
      </c>
    </row>
    <row r="65" spans="1:9" x14ac:dyDescent="0.2">
      <c r="A65" s="8"/>
      <c r="B65" s="9"/>
      <c r="C65" s="9"/>
      <c r="D65" s="9"/>
      <c r="E65" s="10"/>
      <c r="F65" s="10"/>
      <c r="G65" s="9"/>
      <c r="H65" s="9"/>
      <c r="I65" s="11" t="str">
        <f>IF(D65="","",IFERROR(VLOOKUP(D65,Catégories!$A$2:$B$16,2,FALSE),"?"))</f>
        <v/>
      </c>
    </row>
    <row r="66" spans="1:9" x14ac:dyDescent="0.2">
      <c r="A66" s="8"/>
      <c r="B66" s="9"/>
      <c r="C66" s="9"/>
      <c r="D66" s="9"/>
      <c r="E66" s="10"/>
      <c r="F66" s="10"/>
      <c r="G66" s="9"/>
      <c r="H66" s="9"/>
      <c r="I66" s="11" t="str">
        <f>IF(D66="","",IFERROR(VLOOKUP(D66,Catégories!$A$2:$B$16,2,FALSE),"?"))</f>
        <v/>
      </c>
    </row>
    <row r="67" spans="1:9" x14ac:dyDescent="0.2">
      <c r="A67" s="8"/>
      <c r="B67" s="9"/>
      <c r="C67" s="9"/>
      <c r="D67" s="9"/>
      <c r="E67" s="10"/>
      <c r="F67" s="10"/>
      <c r="G67" s="9"/>
      <c r="H67" s="9"/>
      <c r="I67" s="11" t="str">
        <f>IF(D67="","",IFERROR(VLOOKUP(D67,Catégories!$A$2:$B$16,2,FALSE),"?"))</f>
        <v/>
      </c>
    </row>
    <row r="68" spans="1:9" x14ac:dyDescent="0.2">
      <c r="A68" s="8"/>
      <c r="B68" s="9"/>
      <c r="C68" s="9"/>
      <c r="D68" s="9"/>
      <c r="E68" s="10"/>
      <c r="F68" s="10"/>
      <c r="G68" s="9"/>
      <c r="H68" s="9"/>
      <c r="I68" s="11" t="str">
        <f>IF(D68="","",IFERROR(VLOOKUP(D68,Catégories!$A$2:$B$16,2,FALSE),"?"))</f>
        <v/>
      </c>
    </row>
    <row r="69" spans="1:9" x14ac:dyDescent="0.2">
      <c r="A69" s="8"/>
      <c r="B69" s="9"/>
      <c r="C69" s="9"/>
      <c r="D69" s="9"/>
      <c r="E69" s="10"/>
      <c r="F69" s="10"/>
      <c r="G69" s="9"/>
      <c r="H69" s="9"/>
      <c r="I69" s="11" t="str">
        <f>IF(D69="","",IFERROR(VLOOKUP(D69,Catégories!$A$2:$B$16,2,FALSE),"?"))</f>
        <v/>
      </c>
    </row>
    <row r="70" spans="1:9" x14ac:dyDescent="0.2">
      <c r="A70" s="8"/>
      <c r="B70" s="9"/>
      <c r="C70" s="9"/>
      <c r="D70" s="9"/>
      <c r="E70" s="10"/>
      <c r="F70" s="10"/>
      <c r="G70" s="9"/>
      <c r="H70" s="9"/>
      <c r="I70" s="11" t="str">
        <f>IF(D70="","",IFERROR(VLOOKUP(D70,Catégories!$A$2:$B$16,2,FALSE),"?"))</f>
        <v/>
      </c>
    </row>
    <row r="71" spans="1:9" x14ac:dyDescent="0.2">
      <c r="A71" s="8"/>
      <c r="B71" s="9"/>
      <c r="C71" s="9"/>
      <c r="D71" s="9"/>
      <c r="E71" s="10"/>
      <c r="F71" s="10"/>
      <c r="G71" s="9"/>
      <c r="H71" s="9"/>
      <c r="I71" s="11" t="str">
        <f>IF(D71="","",IFERROR(VLOOKUP(D71,Catégories!$A$2:$B$16,2,FALSE),"?"))</f>
        <v/>
      </c>
    </row>
    <row r="72" spans="1:9" x14ac:dyDescent="0.2">
      <c r="A72" s="8"/>
      <c r="B72" s="9"/>
      <c r="C72" s="9"/>
      <c r="D72" s="9"/>
      <c r="E72" s="10"/>
      <c r="F72" s="10"/>
      <c r="G72" s="9"/>
      <c r="H72" s="9"/>
      <c r="I72" s="11" t="str">
        <f>IF(D72="","",IFERROR(VLOOKUP(D72,Catégories!$A$2:$B$16,2,FALSE),"?"))</f>
        <v/>
      </c>
    </row>
    <row r="73" spans="1:9" x14ac:dyDescent="0.2">
      <c r="A73" s="8"/>
      <c r="B73" s="9"/>
      <c r="C73" s="9"/>
      <c r="D73" s="9"/>
      <c r="E73" s="10"/>
      <c r="F73" s="10"/>
      <c r="G73" s="9"/>
      <c r="H73" s="9"/>
      <c r="I73" s="11" t="str">
        <f>IF(D73="","",IFERROR(VLOOKUP(D73,Catégories!$A$2:$B$16,2,FALSE),"?"))</f>
        <v/>
      </c>
    </row>
    <row r="74" spans="1:9" x14ac:dyDescent="0.2">
      <c r="A74" s="8"/>
      <c r="B74" s="9"/>
      <c r="C74" s="9"/>
      <c r="D74" s="9"/>
      <c r="E74" s="10"/>
      <c r="F74" s="10"/>
      <c r="G74" s="9"/>
      <c r="H74" s="9"/>
      <c r="I74" s="11" t="str">
        <f>IF(D74="","",IFERROR(VLOOKUP(D74,Catégories!$A$2:$B$16,2,FALSE),"?"))</f>
        <v/>
      </c>
    </row>
    <row r="75" spans="1:9" x14ac:dyDescent="0.2">
      <c r="A75" s="8"/>
      <c r="B75" s="9"/>
      <c r="C75" s="9"/>
      <c r="D75" s="9"/>
      <c r="E75" s="10"/>
      <c r="F75" s="10"/>
      <c r="G75" s="9"/>
      <c r="H75" s="9"/>
      <c r="I75" s="11" t="str">
        <f>IF(D75="","",IFERROR(VLOOKUP(D75,Catégories!$A$2:$B$16,2,FALSE),"?"))</f>
        <v/>
      </c>
    </row>
    <row r="76" spans="1:9" x14ac:dyDescent="0.2">
      <c r="A76" s="8"/>
      <c r="B76" s="9"/>
      <c r="C76" s="9"/>
      <c r="D76" s="9"/>
      <c r="E76" s="10"/>
      <c r="F76" s="10"/>
      <c r="G76" s="9"/>
      <c r="H76" s="9"/>
      <c r="I76" s="11" t="str">
        <f>IF(D76="","",IFERROR(VLOOKUP(D76,Catégories!$A$2:$B$16,2,FALSE),"?"))</f>
        <v/>
      </c>
    </row>
    <row r="77" spans="1:9" x14ac:dyDescent="0.2">
      <c r="A77" s="8"/>
      <c r="B77" s="9"/>
      <c r="C77" s="9"/>
      <c r="D77" s="9"/>
      <c r="E77" s="10"/>
      <c r="F77" s="10"/>
      <c r="G77" s="9"/>
      <c r="H77" s="9"/>
      <c r="I77" s="11" t="str">
        <f>IF(D77="","",IFERROR(VLOOKUP(D77,Catégories!$A$2:$B$16,2,FALSE),"?"))</f>
        <v/>
      </c>
    </row>
    <row r="78" spans="1:9" x14ac:dyDescent="0.2">
      <c r="A78" s="8"/>
      <c r="B78" s="9"/>
      <c r="C78" s="9"/>
      <c r="D78" s="9"/>
      <c r="E78" s="10"/>
      <c r="F78" s="10"/>
      <c r="G78" s="9"/>
      <c r="H78" s="9"/>
      <c r="I78" s="11" t="str">
        <f>IF(D78="","",IFERROR(VLOOKUP(D78,Catégories!$A$2:$B$16,2,FALSE),"?"))</f>
        <v/>
      </c>
    </row>
    <row r="79" spans="1:9" x14ac:dyDescent="0.2">
      <c r="A79" s="8"/>
      <c r="B79" s="9"/>
      <c r="C79" s="9"/>
      <c r="D79" s="9"/>
      <c r="E79" s="10"/>
      <c r="F79" s="10"/>
      <c r="G79" s="9"/>
      <c r="H79" s="9"/>
      <c r="I79" s="11" t="str">
        <f>IF(D79="","",IFERROR(VLOOKUP(D79,Catégories!$A$2:$B$16,2,FALSE),"?"))</f>
        <v/>
      </c>
    </row>
    <row r="80" spans="1:9" x14ac:dyDescent="0.2">
      <c r="A80" s="8"/>
      <c r="B80" s="9"/>
      <c r="C80" s="9"/>
      <c r="D80" s="9"/>
      <c r="E80" s="10"/>
      <c r="F80" s="10"/>
      <c r="G80" s="9"/>
      <c r="H80" s="9"/>
      <c r="I80" s="11" t="str">
        <f>IF(D80="","",IFERROR(VLOOKUP(D80,Catégories!$A$2:$B$16,2,FALSE),"?"))</f>
        <v/>
      </c>
    </row>
    <row r="81" spans="1:9" x14ac:dyDescent="0.2">
      <c r="A81" s="8"/>
      <c r="B81" s="9"/>
      <c r="C81" s="9"/>
      <c r="D81" s="9"/>
      <c r="E81" s="10"/>
      <c r="F81" s="10"/>
      <c r="G81" s="9"/>
      <c r="H81" s="9"/>
      <c r="I81" s="11" t="str">
        <f>IF(D81="","",IFERROR(VLOOKUP(D81,Catégories!$A$2:$B$16,2,FALSE),"?"))</f>
        <v/>
      </c>
    </row>
    <row r="82" spans="1:9" x14ac:dyDescent="0.2">
      <c r="A82" s="8"/>
      <c r="B82" s="9"/>
      <c r="C82" s="9"/>
      <c r="D82" s="9"/>
      <c r="E82" s="10"/>
      <c r="F82" s="10"/>
      <c r="G82" s="9"/>
      <c r="H82" s="9"/>
      <c r="I82" s="11" t="str">
        <f>IF(D82="","",IFERROR(VLOOKUP(D82,Catégories!$A$2:$B$16,2,FALSE),"?"))</f>
        <v/>
      </c>
    </row>
    <row r="83" spans="1:9" x14ac:dyDescent="0.2">
      <c r="A83" s="8"/>
      <c r="B83" s="9"/>
      <c r="C83" s="9"/>
      <c r="D83" s="9"/>
      <c r="E83" s="10"/>
      <c r="F83" s="10"/>
      <c r="G83" s="9"/>
      <c r="H83" s="9"/>
      <c r="I83" s="11" t="str">
        <f>IF(D83="","",IFERROR(VLOOKUP(D83,Catégories!$A$2:$B$16,2,FALSE),"?"))</f>
        <v/>
      </c>
    </row>
    <row r="84" spans="1:9" x14ac:dyDescent="0.2">
      <c r="A84" s="8"/>
      <c r="B84" s="9"/>
      <c r="C84" s="9"/>
      <c r="D84" s="9"/>
      <c r="E84" s="10"/>
      <c r="F84" s="10"/>
      <c r="G84" s="9"/>
      <c r="H84" s="9"/>
      <c r="I84" s="11" t="str">
        <f>IF(D84="","",IFERROR(VLOOKUP(D84,Catégories!$A$2:$B$16,2,FALSE),"?"))</f>
        <v/>
      </c>
    </row>
    <row r="85" spans="1:9" x14ac:dyDescent="0.2">
      <c r="A85" s="8"/>
      <c r="B85" s="9"/>
      <c r="C85" s="9"/>
      <c r="D85" s="9"/>
      <c r="E85" s="10"/>
      <c r="F85" s="10"/>
      <c r="G85" s="9"/>
      <c r="H85" s="9"/>
      <c r="I85" s="11" t="str">
        <f>IF(D85="","",IFERROR(VLOOKUP(D85,Catégories!$A$2:$B$16,2,FALSE),"?"))</f>
        <v/>
      </c>
    </row>
    <row r="86" spans="1:9" x14ac:dyDescent="0.2">
      <c r="A86" s="8"/>
      <c r="B86" s="9"/>
      <c r="C86" s="9"/>
      <c r="D86" s="9"/>
      <c r="E86" s="10"/>
      <c r="F86" s="10"/>
      <c r="G86" s="9"/>
      <c r="H86" s="9"/>
      <c r="I86" s="11" t="str">
        <f>IF(D86="","",IFERROR(VLOOKUP(D86,Catégories!$A$2:$B$16,2,FALSE),"?"))</f>
        <v/>
      </c>
    </row>
    <row r="87" spans="1:9" x14ac:dyDescent="0.2">
      <c r="A87" s="8"/>
      <c r="B87" s="9"/>
      <c r="C87" s="9"/>
      <c r="D87" s="9"/>
      <c r="E87" s="10"/>
      <c r="F87" s="10"/>
      <c r="G87" s="9"/>
      <c r="H87" s="9"/>
      <c r="I87" s="11" t="str">
        <f>IF(D87="","",IFERROR(VLOOKUP(D87,Catégories!$A$2:$B$16,2,FALSE),"?"))</f>
        <v/>
      </c>
    </row>
    <row r="88" spans="1:9" x14ac:dyDescent="0.2">
      <c r="A88" s="8"/>
      <c r="B88" s="9"/>
      <c r="C88" s="9"/>
      <c r="D88" s="9"/>
      <c r="E88" s="10"/>
      <c r="F88" s="10"/>
      <c r="G88" s="9"/>
      <c r="H88" s="9"/>
      <c r="I88" s="11" t="str">
        <f>IF(D88="","",IFERROR(VLOOKUP(D88,Catégories!$A$2:$B$16,2,FALSE),"?"))</f>
        <v/>
      </c>
    </row>
    <row r="89" spans="1:9" x14ac:dyDescent="0.2">
      <c r="A89" s="8"/>
      <c r="B89" s="9"/>
      <c r="C89" s="9"/>
      <c r="D89" s="9"/>
      <c r="E89" s="10"/>
      <c r="F89" s="10"/>
      <c r="G89" s="9"/>
      <c r="H89" s="9"/>
      <c r="I89" s="11" t="str">
        <f>IF(D89="","",IFERROR(VLOOKUP(D89,Catégories!$A$2:$B$16,2,FALSE),"?"))</f>
        <v/>
      </c>
    </row>
    <row r="90" spans="1:9" x14ac:dyDescent="0.2">
      <c r="A90" s="8"/>
      <c r="B90" s="9"/>
      <c r="C90" s="9"/>
      <c r="D90" s="9"/>
      <c r="E90" s="10"/>
      <c r="F90" s="10"/>
      <c r="G90" s="9"/>
      <c r="H90" s="9"/>
      <c r="I90" s="11" t="str">
        <f>IF(D90="","",IFERROR(VLOOKUP(D90,Catégories!$A$2:$B$16,2,FALSE),"?"))</f>
        <v/>
      </c>
    </row>
    <row r="91" spans="1:9" x14ac:dyDescent="0.2">
      <c r="A91" s="8"/>
      <c r="B91" s="9"/>
      <c r="C91" s="9"/>
      <c r="D91" s="9"/>
      <c r="E91" s="10"/>
      <c r="F91" s="10"/>
      <c r="G91" s="9"/>
      <c r="H91" s="9"/>
      <c r="I91" s="11" t="str">
        <f>IF(D91="","",IFERROR(VLOOKUP(D91,Catégories!$A$2:$B$16,2,FALSE),"?"))</f>
        <v/>
      </c>
    </row>
    <row r="92" spans="1:9" x14ac:dyDescent="0.2">
      <c r="A92" s="8"/>
      <c r="B92" s="9"/>
      <c r="C92" s="9"/>
      <c r="D92" s="9"/>
      <c r="E92" s="10"/>
      <c r="F92" s="10"/>
      <c r="G92" s="9"/>
      <c r="H92" s="9"/>
      <c r="I92" s="11" t="str">
        <f>IF(D92="","",IFERROR(VLOOKUP(D92,Catégories!$A$2:$B$16,2,FALSE),"?"))</f>
        <v/>
      </c>
    </row>
    <row r="93" spans="1:9" x14ac:dyDescent="0.2">
      <c r="A93" s="8"/>
      <c r="B93" s="9"/>
      <c r="C93" s="9"/>
      <c r="D93" s="9"/>
      <c r="E93" s="10"/>
      <c r="F93" s="10"/>
      <c r="G93" s="9"/>
      <c r="H93" s="9"/>
      <c r="I93" s="11" t="str">
        <f>IF(D93="","",IFERROR(VLOOKUP(D93,Catégories!$A$2:$B$16,2,FALSE),"?"))</f>
        <v/>
      </c>
    </row>
    <row r="94" spans="1:9" x14ac:dyDescent="0.2">
      <c r="A94" s="8"/>
      <c r="B94" s="9"/>
      <c r="C94" s="9"/>
      <c r="D94" s="9"/>
      <c r="E94" s="10"/>
      <c r="F94" s="10"/>
      <c r="G94" s="9"/>
      <c r="H94" s="9"/>
      <c r="I94" s="11" t="str">
        <f>IF(D94="","",IFERROR(VLOOKUP(D94,Catégories!$A$2:$B$16,2,FALSE),"?"))</f>
        <v/>
      </c>
    </row>
    <row r="95" spans="1:9" x14ac:dyDescent="0.2">
      <c r="A95" s="8"/>
      <c r="B95" s="9"/>
      <c r="C95" s="9"/>
      <c r="D95" s="9"/>
      <c r="E95" s="10"/>
      <c r="F95" s="10"/>
      <c r="G95" s="9"/>
      <c r="H95" s="9"/>
      <c r="I95" s="11" t="str">
        <f>IF(D95="","",IFERROR(VLOOKUP(D95,Catégories!$A$2:$B$16,2,FALSE),"?"))</f>
        <v/>
      </c>
    </row>
    <row r="96" spans="1:9" x14ac:dyDescent="0.2">
      <c r="A96" s="8"/>
      <c r="B96" s="9"/>
      <c r="C96" s="9"/>
      <c r="D96" s="9"/>
      <c r="E96" s="10"/>
      <c r="F96" s="10"/>
      <c r="G96" s="9"/>
      <c r="H96" s="9"/>
      <c r="I96" s="11" t="str">
        <f>IF(D96="","",IFERROR(VLOOKUP(D96,Catégories!$A$2:$B$16,2,FALSE),"?"))</f>
        <v/>
      </c>
    </row>
    <row r="97" spans="1:9" x14ac:dyDescent="0.2">
      <c r="A97" s="8"/>
      <c r="B97" s="9"/>
      <c r="C97" s="9"/>
      <c r="D97" s="9"/>
      <c r="E97" s="10"/>
      <c r="F97" s="10"/>
      <c r="G97" s="9"/>
      <c r="H97" s="9"/>
      <c r="I97" s="11" t="str">
        <f>IF(D97="","",IFERROR(VLOOKUP(D97,Catégories!$A$2:$B$16,2,FALSE),"?"))</f>
        <v/>
      </c>
    </row>
    <row r="98" spans="1:9" x14ac:dyDescent="0.2">
      <c r="A98" s="8"/>
      <c r="B98" s="9"/>
      <c r="C98" s="9"/>
      <c r="D98" s="9"/>
      <c r="E98" s="10"/>
      <c r="F98" s="10"/>
      <c r="G98" s="9"/>
      <c r="H98" s="9"/>
      <c r="I98" s="11" t="str">
        <f>IF(D98="","",IFERROR(VLOOKUP(D98,Catégories!$A$2:$B$16,2,FALSE),"?"))</f>
        <v/>
      </c>
    </row>
    <row r="99" spans="1:9" x14ac:dyDescent="0.2">
      <c r="A99" s="8"/>
      <c r="B99" s="9"/>
      <c r="C99" s="9"/>
      <c r="D99" s="9"/>
      <c r="E99" s="10"/>
      <c r="F99" s="10"/>
      <c r="G99" s="9"/>
      <c r="H99" s="9"/>
      <c r="I99" s="11" t="str">
        <f>IF(D99="","",IFERROR(VLOOKUP(D99,Catégories!$A$2:$B$16,2,FALSE),"?"))</f>
        <v/>
      </c>
    </row>
    <row r="100" spans="1:9" x14ac:dyDescent="0.2">
      <c r="A100" s="8"/>
      <c r="B100" s="9"/>
      <c r="C100" s="9"/>
      <c r="D100" s="9"/>
      <c r="E100" s="10"/>
      <c r="F100" s="10"/>
      <c r="G100" s="9"/>
      <c r="H100" s="9"/>
      <c r="I100" s="11" t="str">
        <f>IF(D100="","",IFERROR(VLOOKUP(D100,Catégories!$A$2:$B$16,2,FALSE),"?"))</f>
        <v/>
      </c>
    </row>
    <row r="101" spans="1:9" x14ac:dyDescent="0.2">
      <c r="A101" s="8"/>
      <c r="B101" s="9"/>
      <c r="C101" s="9"/>
      <c r="D101" s="9"/>
      <c r="E101" s="10"/>
      <c r="F101" s="10"/>
      <c r="G101" s="9"/>
      <c r="H101" s="9"/>
      <c r="I101" s="11" t="str">
        <f>IF(D101="","",IFERROR(VLOOKUP(D101,Catégories!$A$2:$B$16,2,FALSE),"?"))</f>
        <v/>
      </c>
    </row>
    <row r="102" spans="1:9" x14ac:dyDescent="0.2">
      <c r="A102" s="8"/>
      <c r="B102" s="9"/>
      <c r="C102" s="9"/>
      <c r="D102" s="9"/>
      <c r="E102" s="10"/>
      <c r="F102" s="10"/>
      <c r="G102" s="9"/>
      <c r="H102" s="9"/>
      <c r="I102" s="11" t="str">
        <f>IF(D102="","",IFERROR(VLOOKUP(D102,Catégories!$A$2:$B$16,2,FALSE),"?"))</f>
        <v/>
      </c>
    </row>
    <row r="103" spans="1:9" x14ac:dyDescent="0.2">
      <c r="A103" s="8"/>
      <c r="B103" s="9"/>
      <c r="C103" s="9"/>
      <c r="D103" s="9"/>
      <c r="E103" s="10"/>
      <c r="F103" s="10"/>
      <c r="G103" s="9"/>
      <c r="H103" s="9"/>
      <c r="I103" s="11" t="str">
        <f>IF(D103="","",IFERROR(VLOOKUP(D103,Catégories!$A$2:$B$16,2,FALSE),"?"))</f>
        <v/>
      </c>
    </row>
    <row r="104" spans="1:9" x14ac:dyDescent="0.2">
      <c r="A104" s="8"/>
      <c r="B104" s="9"/>
      <c r="C104" s="9"/>
      <c r="D104" s="9"/>
      <c r="E104" s="10"/>
      <c r="F104" s="10"/>
      <c r="G104" s="9"/>
      <c r="H104" s="9"/>
      <c r="I104" s="11" t="str">
        <f>IF(D104="","",IFERROR(VLOOKUP(D104,Catégories!$A$2:$B$16,2,FALSE),"?"))</f>
        <v/>
      </c>
    </row>
    <row r="105" spans="1:9" x14ac:dyDescent="0.2">
      <c r="A105" s="8"/>
      <c r="B105" s="9"/>
      <c r="C105" s="9"/>
      <c r="D105" s="9"/>
      <c r="E105" s="10"/>
      <c r="F105" s="10"/>
      <c r="G105" s="9"/>
      <c r="H105" s="9"/>
      <c r="I105" s="11" t="str">
        <f>IF(D105="","",IFERROR(VLOOKUP(D105,Catégories!$A$2:$B$16,2,FALSE),"?"))</f>
        <v/>
      </c>
    </row>
    <row r="106" spans="1:9" x14ac:dyDescent="0.2">
      <c r="A106" s="8"/>
      <c r="B106" s="9"/>
      <c r="C106" s="9"/>
      <c r="D106" s="9"/>
      <c r="E106" s="10"/>
      <c r="F106" s="10"/>
      <c r="G106" s="9"/>
      <c r="H106" s="9"/>
      <c r="I106" s="11" t="str">
        <f>IF(D106="","",IFERROR(VLOOKUP(D106,Catégories!$A$2:$B$16,2,FALSE),"?"))</f>
        <v/>
      </c>
    </row>
    <row r="107" spans="1:9" x14ac:dyDescent="0.2">
      <c r="A107" s="8"/>
      <c r="B107" s="9"/>
      <c r="C107" s="9"/>
      <c r="D107" s="9"/>
      <c r="E107" s="10"/>
      <c r="F107" s="10"/>
      <c r="G107" s="9"/>
      <c r="H107" s="9"/>
      <c r="I107" s="11" t="str">
        <f>IF(D107="","",IFERROR(VLOOKUP(D107,Catégories!$A$2:$B$16,2,FALSE),"?"))</f>
        <v/>
      </c>
    </row>
    <row r="108" spans="1:9" x14ac:dyDescent="0.2">
      <c r="A108" s="8"/>
      <c r="B108" s="9"/>
      <c r="C108" s="9"/>
      <c r="D108" s="9"/>
      <c r="E108" s="10"/>
      <c r="F108" s="10"/>
      <c r="G108" s="9"/>
      <c r="H108" s="9"/>
      <c r="I108" s="11" t="str">
        <f>IF(D108="","",IFERROR(VLOOKUP(D108,Catégories!$A$2:$B$16,2,FALSE),"?"))</f>
        <v/>
      </c>
    </row>
    <row r="109" spans="1:9" x14ac:dyDescent="0.2">
      <c r="A109" s="8"/>
      <c r="B109" s="9"/>
      <c r="C109" s="9"/>
      <c r="D109" s="9"/>
      <c r="E109" s="10"/>
      <c r="F109" s="10"/>
      <c r="G109" s="9"/>
      <c r="H109" s="9"/>
      <c r="I109" s="11" t="str">
        <f>IF(D109="","",IFERROR(VLOOKUP(D109,Catégories!$A$2:$B$16,2,FALSE),"?"))</f>
        <v/>
      </c>
    </row>
    <row r="110" spans="1:9" x14ac:dyDescent="0.2">
      <c r="A110" s="8"/>
      <c r="B110" s="9"/>
      <c r="C110" s="9"/>
      <c r="D110" s="9"/>
      <c r="E110" s="10"/>
      <c r="F110" s="10"/>
      <c r="G110" s="9"/>
      <c r="H110" s="9"/>
      <c r="I110" s="11" t="str">
        <f>IF(D110="","",IFERROR(VLOOKUP(D110,Catégories!$A$2:$B$16,2,FALSE),"?"))</f>
        <v/>
      </c>
    </row>
    <row r="111" spans="1:9" x14ac:dyDescent="0.2">
      <c r="A111" s="8"/>
      <c r="B111" s="9"/>
      <c r="C111" s="9"/>
      <c r="D111" s="9"/>
      <c r="E111" s="10"/>
      <c r="F111" s="10"/>
      <c r="G111" s="9"/>
      <c r="H111" s="9"/>
      <c r="I111" s="11" t="str">
        <f>IF(D111="","",IFERROR(VLOOKUP(D111,Catégories!$A$2:$B$16,2,FALSE),"?"))</f>
        <v/>
      </c>
    </row>
    <row r="112" spans="1:9" x14ac:dyDescent="0.2">
      <c r="A112" s="8"/>
      <c r="B112" s="9"/>
      <c r="C112" s="9"/>
      <c r="D112" s="9"/>
      <c r="E112" s="10"/>
      <c r="F112" s="10"/>
      <c r="G112" s="9"/>
      <c r="H112" s="9"/>
      <c r="I112" s="11" t="str">
        <f>IF(D112="","",IFERROR(VLOOKUP(D112,Catégories!$A$2:$B$16,2,FALSE),"?"))</f>
        <v/>
      </c>
    </row>
    <row r="113" spans="1:9" x14ac:dyDescent="0.2">
      <c r="A113" s="8"/>
      <c r="B113" s="9"/>
      <c r="C113" s="9"/>
      <c r="D113" s="9"/>
      <c r="E113" s="10"/>
      <c r="F113" s="10"/>
      <c r="G113" s="9"/>
      <c r="H113" s="9"/>
      <c r="I113" s="11" t="str">
        <f>IF(D113="","",IFERROR(VLOOKUP(D113,Catégories!$A$2:$B$16,2,FALSE),"?"))</f>
        <v/>
      </c>
    </row>
    <row r="114" spans="1:9" x14ac:dyDescent="0.2">
      <c r="A114" s="8"/>
      <c r="B114" s="9"/>
      <c r="C114" s="9"/>
      <c r="D114" s="9"/>
      <c r="E114" s="10"/>
      <c r="F114" s="10"/>
      <c r="G114" s="9"/>
      <c r="H114" s="9"/>
      <c r="I114" s="11" t="str">
        <f>IF(D114="","",IFERROR(VLOOKUP(D114,Catégories!$A$2:$B$16,2,FALSE),"?"))</f>
        <v/>
      </c>
    </row>
    <row r="115" spans="1:9" x14ac:dyDescent="0.2">
      <c r="A115" s="8"/>
      <c r="B115" s="9"/>
      <c r="C115" s="9"/>
      <c r="D115" s="9"/>
      <c r="E115" s="10"/>
      <c r="F115" s="10"/>
      <c r="G115" s="9"/>
      <c r="H115" s="9"/>
      <c r="I115" s="11" t="str">
        <f>IF(D115="","",IFERROR(VLOOKUP(D115,Catégories!$A$2:$B$16,2,FALSE),"?"))</f>
        <v/>
      </c>
    </row>
    <row r="116" spans="1:9" x14ac:dyDescent="0.2">
      <c r="A116" s="8"/>
      <c r="B116" s="9"/>
      <c r="C116" s="9"/>
      <c r="D116" s="9"/>
      <c r="E116" s="10"/>
      <c r="F116" s="10"/>
      <c r="G116" s="9"/>
      <c r="H116" s="9"/>
      <c r="I116" s="11" t="str">
        <f>IF(D116="","",IFERROR(VLOOKUP(D116,Catégories!$A$2:$B$16,2,FALSE),"?"))</f>
        <v/>
      </c>
    </row>
    <row r="117" spans="1:9" x14ac:dyDescent="0.2">
      <c r="A117" s="8"/>
      <c r="B117" s="9"/>
      <c r="C117" s="9"/>
      <c r="D117" s="9"/>
      <c r="E117" s="10"/>
      <c r="F117" s="10"/>
      <c r="G117" s="9"/>
      <c r="H117" s="9"/>
      <c r="I117" s="11" t="str">
        <f>IF(D117="","",IFERROR(VLOOKUP(D117,Catégories!$A$2:$B$16,2,FALSE),"?"))</f>
        <v/>
      </c>
    </row>
    <row r="118" spans="1:9" x14ac:dyDescent="0.2">
      <c r="A118" s="8"/>
      <c r="B118" s="9"/>
      <c r="C118" s="9"/>
      <c r="D118" s="9"/>
      <c r="E118" s="10"/>
      <c r="F118" s="10"/>
      <c r="G118" s="9"/>
      <c r="H118" s="9"/>
      <c r="I118" s="11" t="str">
        <f>IF(D118="","",IFERROR(VLOOKUP(D118,Catégories!$A$2:$B$16,2,FALSE),"?"))</f>
        <v/>
      </c>
    </row>
    <row r="119" spans="1:9" x14ac:dyDescent="0.2">
      <c r="A119" s="8"/>
      <c r="B119" s="9"/>
      <c r="C119" s="9"/>
      <c r="D119" s="9"/>
      <c r="E119" s="10"/>
      <c r="F119" s="10"/>
      <c r="G119" s="9"/>
      <c r="H119" s="9"/>
      <c r="I119" s="11" t="str">
        <f>IF(D119="","",IFERROR(VLOOKUP(D119,Catégories!$A$2:$B$16,2,FALSE),"?"))</f>
        <v/>
      </c>
    </row>
    <row r="120" spans="1:9" x14ac:dyDescent="0.2">
      <c r="A120" s="8"/>
      <c r="B120" s="9"/>
      <c r="C120" s="9"/>
      <c r="D120" s="9"/>
      <c r="E120" s="10"/>
      <c r="F120" s="10"/>
      <c r="G120" s="9"/>
      <c r="H120" s="9"/>
      <c r="I120" s="11" t="str">
        <f>IF(D120="","",IFERROR(VLOOKUP(D120,Catégories!$A$2:$B$16,2,FALSE),"?"))</f>
        <v/>
      </c>
    </row>
    <row r="121" spans="1:9" x14ac:dyDescent="0.2">
      <c r="A121" s="8"/>
      <c r="B121" s="9"/>
      <c r="C121" s="9"/>
      <c r="D121" s="9"/>
      <c r="E121" s="10"/>
      <c r="F121" s="10"/>
      <c r="G121" s="9"/>
      <c r="H121" s="9"/>
      <c r="I121" s="11" t="str">
        <f>IF(D121="","",IFERROR(VLOOKUP(D121,Catégories!$A$2:$B$16,2,FALSE),"?"))</f>
        <v/>
      </c>
    </row>
    <row r="122" spans="1:9" x14ac:dyDescent="0.2">
      <c r="A122" s="8"/>
      <c r="B122" s="9"/>
      <c r="C122" s="9"/>
      <c r="D122" s="9"/>
      <c r="E122" s="10"/>
      <c r="F122" s="10"/>
      <c r="G122" s="9"/>
      <c r="H122" s="9"/>
      <c r="I122" s="11" t="str">
        <f>IF(D122="","",IFERROR(VLOOKUP(D122,Catégories!$A$2:$B$16,2,FALSE),"?"))</f>
        <v/>
      </c>
    </row>
    <row r="123" spans="1:9" x14ac:dyDescent="0.2">
      <c r="A123" s="8"/>
      <c r="B123" s="9"/>
      <c r="C123" s="9"/>
      <c r="D123" s="9"/>
      <c r="E123" s="10"/>
      <c r="F123" s="10"/>
      <c r="G123" s="9"/>
      <c r="H123" s="9"/>
      <c r="I123" s="11" t="str">
        <f>IF(D123="","",IFERROR(VLOOKUP(D123,Catégories!$A$2:$B$16,2,FALSE),"?"))</f>
        <v/>
      </c>
    </row>
    <row r="124" spans="1:9" x14ac:dyDescent="0.2">
      <c r="A124" s="8"/>
      <c r="B124" s="9"/>
      <c r="C124" s="9"/>
      <c r="D124" s="9"/>
      <c r="E124" s="10"/>
      <c r="F124" s="10"/>
      <c r="G124" s="9"/>
      <c r="H124" s="9"/>
      <c r="I124" s="11" t="str">
        <f>IF(D124="","",IFERROR(VLOOKUP(D124,Catégories!$A$2:$B$16,2,FALSE),"?"))</f>
        <v/>
      </c>
    </row>
    <row r="125" spans="1:9" x14ac:dyDescent="0.2">
      <c r="A125" s="8"/>
      <c r="B125" s="9"/>
      <c r="C125" s="9"/>
      <c r="D125" s="9"/>
      <c r="E125" s="10"/>
      <c r="F125" s="10"/>
      <c r="G125" s="9"/>
      <c r="H125" s="9"/>
      <c r="I125" s="11" t="str">
        <f>IF(D125="","",IFERROR(VLOOKUP(D125,Catégories!$A$2:$B$16,2,FALSE),"?"))</f>
        <v/>
      </c>
    </row>
    <row r="126" spans="1:9" x14ac:dyDescent="0.2">
      <c r="A126" s="8"/>
      <c r="B126" s="9"/>
      <c r="C126" s="9"/>
      <c r="D126" s="9"/>
      <c r="E126" s="10"/>
      <c r="F126" s="10"/>
      <c r="G126" s="9"/>
      <c r="H126" s="9"/>
      <c r="I126" s="11" t="str">
        <f>IF(D126="","",IFERROR(VLOOKUP(D126,Catégories!$A$2:$B$16,2,FALSE),"?"))</f>
        <v/>
      </c>
    </row>
    <row r="127" spans="1:9" x14ac:dyDescent="0.2">
      <c r="A127" s="8"/>
      <c r="B127" s="9"/>
      <c r="C127" s="9"/>
      <c r="D127" s="9"/>
      <c r="E127" s="10"/>
      <c r="F127" s="10"/>
      <c r="G127" s="9"/>
      <c r="H127" s="9"/>
      <c r="I127" s="11" t="str">
        <f>IF(D127="","",IFERROR(VLOOKUP(D127,Catégories!$A$2:$B$16,2,FALSE),"?"))</f>
        <v/>
      </c>
    </row>
    <row r="128" spans="1:9" x14ac:dyDescent="0.2">
      <c r="A128" s="8"/>
      <c r="B128" s="9"/>
      <c r="C128" s="9"/>
      <c r="D128" s="9"/>
      <c r="E128" s="10"/>
      <c r="F128" s="10"/>
      <c r="G128" s="9"/>
      <c r="H128" s="9"/>
      <c r="I128" s="11" t="str">
        <f>IF(D128="","",IFERROR(VLOOKUP(D128,Catégories!$A$2:$B$16,2,FALSE),"?"))</f>
        <v/>
      </c>
    </row>
    <row r="129" spans="1:9" x14ac:dyDescent="0.2">
      <c r="A129" s="8"/>
      <c r="B129" s="9"/>
      <c r="C129" s="9"/>
      <c r="D129" s="9"/>
      <c r="E129" s="10"/>
      <c r="F129" s="10"/>
      <c r="G129" s="9"/>
      <c r="H129" s="9"/>
      <c r="I129" s="11" t="str">
        <f>IF(D129="","",IFERROR(VLOOKUP(D129,Catégories!$A$2:$B$16,2,FALSE),"?"))</f>
        <v/>
      </c>
    </row>
    <row r="130" spans="1:9" x14ac:dyDescent="0.2">
      <c r="A130" s="8"/>
      <c r="B130" s="9"/>
      <c r="C130" s="9"/>
      <c r="D130" s="9"/>
      <c r="E130" s="10"/>
      <c r="F130" s="10"/>
      <c r="G130" s="9"/>
      <c r="H130" s="9"/>
      <c r="I130" s="11" t="str">
        <f>IF(D130="","",IFERROR(VLOOKUP(D130,Catégories!$A$2:$B$16,2,FALSE),"?"))</f>
        <v/>
      </c>
    </row>
    <row r="131" spans="1:9" x14ac:dyDescent="0.2">
      <c r="A131" s="8"/>
      <c r="B131" s="9"/>
      <c r="C131" s="9"/>
      <c r="D131" s="9"/>
      <c r="E131" s="10"/>
      <c r="F131" s="10"/>
      <c r="G131" s="9"/>
      <c r="H131" s="9"/>
      <c r="I131" s="11" t="str">
        <f>IF(D131="","",IFERROR(VLOOKUP(D131,Catégories!$A$2:$B$16,2,FALSE),"?"))</f>
        <v/>
      </c>
    </row>
    <row r="132" spans="1:9" x14ac:dyDescent="0.2">
      <c r="A132" s="8"/>
      <c r="B132" s="9"/>
      <c r="C132" s="9"/>
      <c r="D132" s="9"/>
      <c r="E132" s="10"/>
      <c r="F132" s="10"/>
      <c r="G132" s="9"/>
      <c r="H132" s="9"/>
      <c r="I132" s="11" t="str">
        <f>IF(D132="","",IFERROR(VLOOKUP(D132,Catégories!$A$2:$B$16,2,FALSE),"?"))</f>
        <v/>
      </c>
    </row>
    <row r="133" spans="1:9" x14ac:dyDescent="0.2">
      <c r="A133" s="8"/>
      <c r="B133" s="9"/>
      <c r="C133" s="9"/>
      <c r="D133" s="9"/>
      <c r="E133" s="10"/>
      <c r="F133" s="10"/>
      <c r="G133" s="9"/>
      <c r="H133" s="9"/>
      <c r="I133" s="11" t="str">
        <f>IF(D133="","",IFERROR(VLOOKUP(D133,Catégories!$A$2:$B$16,2,FALSE),"?"))</f>
        <v/>
      </c>
    </row>
    <row r="134" spans="1:9" x14ac:dyDescent="0.2">
      <c r="A134" s="8"/>
      <c r="B134" s="9"/>
      <c r="C134" s="9"/>
      <c r="D134" s="9"/>
      <c r="E134" s="10"/>
      <c r="F134" s="10"/>
      <c r="G134" s="9"/>
      <c r="H134" s="9"/>
      <c r="I134" s="11" t="str">
        <f>IF(D134="","",IFERROR(VLOOKUP(D134,Catégories!$A$2:$B$16,2,FALSE),"?"))</f>
        <v/>
      </c>
    </row>
    <row r="135" spans="1:9" x14ac:dyDescent="0.2">
      <c r="A135" s="8"/>
      <c r="B135" s="9"/>
      <c r="C135" s="9"/>
      <c r="D135" s="9"/>
      <c r="E135" s="10"/>
      <c r="F135" s="10"/>
      <c r="G135" s="9"/>
      <c r="H135" s="9"/>
      <c r="I135" s="11" t="str">
        <f>IF(D135="","",IFERROR(VLOOKUP(D135,Catégories!$A$2:$B$16,2,FALSE),"?"))</f>
        <v/>
      </c>
    </row>
    <row r="136" spans="1:9" x14ac:dyDescent="0.2">
      <c r="A136" s="8"/>
      <c r="B136" s="9"/>
      <c r="C136" s="9"/>
      <c r="D136" s="9"/>
      <c r="E136" s="10"/>
      <c r="F136" s="10"/>
      <c r="G136" s="9"/>
      <c r="H136" s="9"/>
      <c r="I136" s="11" t="str">
        <f>IF(D136="","",IFERROR(VLOOKUP(D136,Catégories!$A$2:$B$16,2,FALSE),"?"))</f>
        <v/>
      </c>
    </row>
    <row r="137" spans="1:9" x14ac:dyDescent="0.2">
      <c r="A137" s="8"/>
      <c r="B137" s="9"/>
      <c r="C137" s="9"/>
      <c r="D137" s="9"/>
      <c r="E137" s="10"/>
      <c r="F137" s="10"/>
      <c r="G137" s="9"/>
      <c r="H137" s="9"/>
      <c r="I137" s="11" t="str">
        <f>IF(D137="","",IFERROR(VLOOKUP(D137,Catégories!$A$2:$B$16,2,FALSE),"?"))</f>
        <v/>
      </c>
    </row>
    <row r="138" spans="1:9" x14ac:dyDescent="0.2">
      <c r="A138" s="8"/>
      <c r="B138" s="9"/>
      <c r="C138" s="9"/>
      <c r="D138" s="9"/>
      <c r="E138" s="10"/>
      <c r="F138" s="10"/>
      <c r="G138" s="9"/>
      <c r="H138" s="9"/>
      <c r="I138" s="11" t="str">
        <f>IF(D138="","",IFERROR(VLOOKUP(D138,Catégories!$A$2:$B$16,2,FALSE),"?"))</f>
        <v/>
      </c>
    </row>
    <row r="139" spans="1:9" x14ac:dyDescent="0.2">
      <c r="A139" s="8"/>
      <c r="B139" s="9"/>
      <c r="C139" s="9"/>
      <c r="D139" s="9"/>
      <c r="E139" s="10"/>
      <c r="F139" s="10"/>
      <c r="G139" s="9"/>
      <c r="H139" s="9"/>
      <c r="I139" s="11" t="str">
        <f>IF(D139="","",IFERROR(VLOOKUP(D139,Catégories!$A$2:$B$16,2,FALSE),"?"))</f>
        <v/>
      </c>
    </row>
    <row r="140" spans="1:9" x14ac:dyDescent="0.2">
      <c r="A140" s="8"/>
      <c r="B140" s="9"/>
      <c r="C140" s="9"/>
      <c r="D140" s="9"/>
      <c r="E140" s="10"/>
      <c r="F140" s="10"/>
      <c r="G140" s="9"/>
      <c r="H140" s="9"/>
      <c r="I140" s="11" t="str">
        <f>IF(D140="","",IFERROR(VLOOKUP(D140,Catégories!$A$2:$B$16,2,FALSE),"?"))</f>
        <v/>
      </c>
    </row>
    <row r="141" spans="1:9" x14ac:dyDescent="0.2">
      <c r="A141" s="8"/>
      <c r="B141" s="9"/>
      <c r="C141" s="9"/>
      <c r="D141" s="9"/>
      <c r="E141" s="10"/>
      <c r="F141" s="10"/>
      <c r="G141" s="9"/>
      <c r="H141" s="9"/>
      <c r="I141" s="11" t="str">
        <f>IF(D141="","",IFERROR(VLOOKUP(D141,Catégories!$A$2:$B$16,2,FALSE),"?"))</f>
        <v/>
      </c>
    </row>
    <row r="142" spans="1:9" x14ac:dyDescent="0.2">
      <c r="A142" s="8"/>
      <c r="B142" s="9"/>
      <c r="C142" s="9"/>
      <c r="D142" s="9"/>
      <c r="E142" s="10"/>
      <c r="F142" s="10"/>
      <c r="G142" s="9"/>
      <c r="H142" s="9"/>
      <c r="I142" s="11" t="str">
        <f>IF(D142="","",IFERROR(VLOOKUP(D142,Catégories!$A$2:$B$16,2,FALSE),"?"))</f>
        <v/>
      </c>
    </row>
    <row r="143" spans="1:9" x14ac:dyDescent="0.2">
      <c r="A143" s="8"/>
      <c r="B143" s="9"/>
      <c r="C143" s="9"/>
      <c r="D143" s="9"/>
      <c r="E143" s="10"/>
      <c r="F143" s="10"/>
      <c r="G143" s="9"/>
      <c r="H143" s="9"/>
      <c r="I143" s="11" t="str">
        <f>IF(D143="","",IFERROR(VLOOKUP(D143,Catégories!$A$2:$B$16,2,FALSE),"?"))</f>
        <v/>
      </c>
    </row>
    <row r="144" spans="1:9" x14ac:dyDescent="0.2">
      <c r="A144" s="8"/>
      <c r="B144" s="9"/>
      <c r="C144" s="9"/>
      <c r="D144" s="9"/>
      <c r="E144" s="10"/>
      <c r="F144" s="10"/>
      <c r="G144" s="9"/>
      <c r="H144" s="9"/>
      <c r="I144" s="11" t="str">
        <f>IF(D144="","",IFERROR(VLOOKUP(D144,Catégories!$A$2:$B$16,2,FALSE),"?"))</f>
        <v/>
      </c>
    </row>
    <row r="145" spans="1:9" x14ac:dyDescent="0.2">
      <c r="A145" s="8"/>
      <c r="B145" s="9"/>
      <c r="C145" s="9"/>
      <c r="D145" s="9"/>
      <c r="E145" s="10"/>
      <c r="F145" s="10"/>
      <c r="G145" s="9"/>
      <c r="H145" s="9"/>
      <c r="I145" s="11" t="str">
        <f>IF(D145="","",IFERROR(VLOOKUP(D145,Catégories!$A$2:$B$16,2,FALSE),"?"))</f>
        <v/>
      </c>
    </row>
    <row r="146" spans="1:9" x14ac:dyDescent="0.2">
      <c r="A146" s="8"/>
      <c r="B146" s="9"/>
      <c r="C146" s="9"/>
      <c r="D146" s="9"/>
      <c r="E146" s="10"/>
      <c r="F146" s="10"/>
      <c r="G146" s="9"/>
      <c r="H146" s="9"/>
      <c r="I146" s="11" t="str">
        <f>IF(D146="","",IFERROR(VLOOKUP(D146,Catégories!$A$2:$B$16,2,FALSE),"?"))</f>
        <v/>
      </c>
    </row>
    <row r="147" spans="1:9" x14ac:dyDescent="0.2">
      <c r="A147" s="8"/>
      <c r="B147" s="9"/>
      <c r="C147" s="9"/>
      <c r="D147" s="9"/>
      <c r="E147" s="10"/>
      <c r="F147" s="10"/>
      <c r="G147" s="9"/>
      <c r="H147" s="9"/>
      <c r="I147" s="11" t="str">
        <f>IF(D147="","",IFERROR(VLOOKUP(D147,Catégories!$A$2:$B$16,2,FALSE),"?"))</f>
        <v/>
      </c>
    </row>
    <row r="148" spans="1:9" x14ac:dyDescent="0.2">
      <c r="A148" s="8"/>
      <c r="B148" s="9"/>
      <c r="C148" s="9"/>
      <c r="D148" s="9"/>
      <c r="E148" s="10"/>
      <c r="F148" s="10"/>
      <c r="G148" s="9"/>
      <c r="H148" s="9"/>
      <c r="I148" s="11" t="str">
        <f>IF(D148="","",IFERROR(VLOOKUP(D148,Catégories!$A$2:$B$16,2,FALSE),"?"))</f>
        <v/>
      </c>
    </row>
    <row r="149" spans="1:9" x14ac:dyDescent="0.2">
      <c r="A149" s="8"/>
      <c r="B149" s="9"/>
      <c r="C149" s="9"/>
      <c r="D149" s="9"/>
      <c r="E149" s="10"/>
      <c r="F149" s="10"/>
      <c r="G149" s="9"/>
      <c r="H149" s="9"/>
      <c r="I149" s="11" t="str">
        <f>IF(D149="","",IFERROR(VLOOKUP(D149,Catégories!$A$2:$B$16,2,FALSE),"?"))</f>
        <v/>
      </c>
    </row>
    <row r="150" spans="1:9" x14ac:dyDescent="0.2">
      <c r="A150" s="8"/>
      <c r="B150" s="9"/>
      <c r="C150" s="9"/>
      <c r="D150" s="9"/>
      <c r="E150" s="10"/>
      <c r="F150" s="10"/>
      <c r="G150" s="9"/>
      <c r="H150" s="9"/>
      <c r="I150" s="11" t="str">
        <f>IF(D150="","",IFERROR(VLOOKUP(D150,Catégories!$A$2:$B$16,2,FALSE),"?"))</f>
        <v/>
      </c>
    </row>
    <row r="151" spans="1:9" x14ac:dyDescent="0.2">
      <c r="A151" s="8"/>
      <c r="B151" s="9"/>
      <c r="C151" s="9"/>
      <c r="D151" s="9"/>
      <c r="E151" s="10"/>
      <c r="F151" s="10"/>
      <c r="G151" s="9"/>
      <c r="H151" s="9"/>
      <c r="I151" s="11" t="str">
        <f>IF(D151="","",IFERROR(VLOOKUP(D151,Catégories!$A$2:$B$16,2,FALSE),"?"))</f>
        <v/>
      </c>
    </row>
    <row r="152" spans="1:9" x14ac:dyDescent="0.2">
      <c r="A152" s="8"/>
      <c r="B152" s="9"/>
      <c r="C152" s="9"/>
      <c r="D152" s="9"/>
      <c r="E152" s="10"/>
      <c r="F152" s="10"/>
      <c r="G152" s="9"/>
      <c r="H152" s="9"/>
      <c r="I152" s="11" t="str">
        <f>IF(D152="","",IFERROR(VLOOKUP(D152,Catégories!$A$2:$B$16,2,FALSE),"?"))</f>
        <v/>
      </c>
    </row>
    <row r="153" spans="1:9" x14ac:dyDescent="0.2">
      <c r="A153" s="8"/>
      <c r="B153" s="9"/>
      <c r="C153" s="9"/>
      <c r="D153" s="9"/>
      <c r="E153" s="10"/>
      <c r="F153" s="10"/>
      <c r="G153" s="9"/>
      <c r="H153" s="9"/>
      <c r="I153" s="11" t="str">
        <f>IF(D153="","",IFERROR(VLOOKUP(D153,Catégories!$A$2:$B$16,2,FALSE),"?"))</f>
        <v/>
      </c>
    </row>
    <row r="154" spans="1:9" x14ac:dyDescent="0.2">
      <c r="A154" s="8"/>
      <c r="B154" s="9"/>
      <c r="C154" s="9"/>
      <c r="D154" s="9"/>
      <c r="E154" s="10"/>
      <c r="F154" s="10"/>
      <c r="G154" s="9"/>
      <c r="H154" s="9"/>
      <c r="I154" s="11" t="str">
        <f>IF(D154="","",IFERROR(VLOOKUP(D154,Catégories!$A$2:$B$16,2,FALSE),"?"))</f>
        <v/>
      </c>
    </row>
    <row r="155" spans="1:9" x14ac:dyDescent="0.2">
      <c r="A155" s="8"/>
      <c r="B155" s="9"/>
      <c r="C155" s="9"/>
      <c r="D155" s="9"/>
      <c r="E155" s="10"/>
      <c r="F155" s="10"/>
      <c r="G155" s="9"/>
      <c r="H155" s="9"/>
      <c r="I155" s="11" t="str">
        <f>IF(D155="","",IFERROR(VLOOKUP(D155,Catégories!$A$2:$B$16,2,FALSE),"?"))</f>
        <v/>
      </c>
    </row>
    <row r="156" spans="1:9" x14ac:dyDescent="0.2">
      <c r="A156" s="8"/>
      <c r="B156" s="9"/>
      <c r="C156" s="9"/>
      <c r="D156" s="9"/>
      <c r="E156" s="10"/>
      <c r="F156" s="10"/>
      <c r="G156" s="9"/>
      <c r="H156" s="9"/>
      <c r="I156" s="11" t="str">
        <f>IF(D156="","",IFERROR(VLOOKUP(D156,Catégories!$A$2:$B$16,2,FALSE),"?"))</f>
        <v/>
      </c>
    </row>
    <row r="157" spans="1:9" x14ac:dyDescent="0.2">
      <c r="A157" s="8"/>
      <c r="B157" s="9"/>
      <c r="C157" s="9"/>
      <c r="D157" s="9"/>
      <c r="E157" s="10"/>
      <c r="F157" s="10"/>
      <c r="G157" s="9"/>
      <c r="H157" s="9"/>
      <c r="I157" s="11" t="str">
        <f>IF(D157="","",IFERROR(VLOOKUP(D157,Catégories!$A$2:$B$16,2,FALSE),"?"))</f>
        <v/>
      </c>
    </row>
    <row r="158" spans="1:9" x14ac:dyDescent="0.2">
      <c r="A158" s="8"/>
      <c r="B158" s="9"/>
      <c r="C158" s="9"/>
      <c r="D158" s="9"/>
      <c r="E158" s="10"/>
      <c r="F158" s="10"/>
      <c r="G158" s="9"/>
      <c r="H158" s="9"/>
      <c r="I158" s="11" t="str">
        <f>IF(D158="","",IFERROR(VLOOKUP(D158,Catégories!$A$2:$B$16,2,FALSE),"?"))</f>
        <v/>
      </c>
    </row>
    <row r="159" spans="1:9" x14ac:dyDescent="0.2">
      <c r="A159" s="8"/>
      <c r="B159" s="9"/>
      <c r="C159" s="9"/>
      <c r="D159" s="9"/>
      <c r="E159" s="10"/>
      <c r="F159" s="10"/>
      <c r="G159" s="9"/>
      <c r="H159" s="9"/>
      <c r="I159" s="11" t="str">
        <f>IF(D159="","",IFERROR(VLOOKUP(D159,Catégories!$A$2:$B$16,2,FALSE),"?"))</f>
        <v/>
      </c>
    </row>
    <row r="160" spans="1:9" x14ac:dyDescent="0.2">
      <c r="A160" s="8"/>
      <c r="B160" s="9"/>
      <c r="C160" s="9"/>
      <c r="D160" s="9"/>
      <c r="E160" s="10"/>
      <c r="F160" s="10"/>
      <c r="G160" s="9"/>
      <c r="H160" s="9"/>
      <c r="I160" s="11" t="str">
        <f>IF(D160="","",IFERROR(VLOOKUP(D160,Catégories!$A$2:$B$16,2,FALSE),"?"))</f>
        <v/>
      </c>
    </row>
    <row r="161" spans="1:9" x14ac:dyDescent="0.2">
      <c r="A161" s="8"/>
      <c r="B161" s="9"/>
      <c r="C161" s="9"/>
      <c r="D161" s="9"/>
      <c r="E161" s="10"/>
      <c r="F161" s="10"/>
      <c r="G161" s="9"/>
      <c r="H161" s="9"/>
      <c r="I161" s="11" t="str">
        <f>IF(D161="","",IFERROR(VLOOKUP(D161,Catégories!$A$2:$B$16,2,FALSE),"?"))</f>
        <v/>
      </c>
    </row>
    <row r="162" spans="1:9" x14ac:dyDescent="0.2">
      <c r="A162" s="8"/>
      <c r="B162" s="9"/>
      <c r="C162" s="9"/>
      <c r="D162" s="9"/>
      <c r="E162" s="10"/>
      <c r="F162" s="10"/>
      <c r="G162" s="9"/>
      <c r="H162" s="9"/>
      <c r="I162" s="11" t="str">
        <f>IF(D162="","",IFERROR(VLOOKUP(D162,Catégories!$A$2:$B$16,2,FALSE),"?"))</f>
        <v/>
      </c>
    </row>
    <row r="163" spans="1:9" x14ac:dyDescent="0.2">
      <c r="A163" s="8"/>
      <c r="B163" s="9"/>
      <c r="C163" s="9"/>
      <c r="D163" s="9"/>
      <c r="E163" s="10"/>
      <c r="F163" s="10"/>
      <c r="G163" s="9"/>
      <c r="H163" s="9"/>
      <c r="I163" s="11" t="str">
        <f>IF(D163="","",IFERROR(VLOOKUP(D163,Catégories!$A$2:$B$16,2,FALSE),"?"))</f>
        <v/>
      </c>
    </row>
    <row r="164" spans="1:9" x14ac:dyDescent="0.2">
      <c r="A164" s="8"/>
      <c r="B164" s="9"/>
      <c r="C164" s="9"/>
      <c r="D164" s="9"/>
      <c r="E164" s="10"/>
      <c r="F164" s="10"/>
      <c r="G164" s="9"/>
      <c r="H164" s="9"/>
      <c r="I164" s="11" t="str">
        <f>IF(D164="","",IFERROR(VLOOKUP(D164,Catégories!$A$2:$B$16,2,FALSE),"?"))</f>
        <v/>
      </c>
    </row>
    <row r="165" spans="1:9" x14ac:dyDescent="0.2">
      <c r="A165" s="8"/>
      <c r="B165" s="9"/>
      <c r="C165" s="9"/>
      <c r="D165" s="9"/>
      <c r="E165" s="10"/>
      <c r="F165" s="10"/>
      <c r="G165" s="9"/>
      <c r="H165" s="9"/>
      <c r="I165" s="11" t="str">
        <f>IF(D165="","",IFERROR(VLOOKUP(D165,Catégories!$A$2:$B$16,2,FALSE),"?"))</f>
        <v/>
      </c>
    </row>
    <row r="166" spans="1:9" x14ac:dyDescent="0.2">
      <c r="A166" s="8"/>
      <c r="B166" s="9"/>
      <c r="C166" s="9"/>
      <c r="D166" s="9"/>
      <c r="E166" s="10"/>
      <c r="F166" s="10"/>
      <c r="G166" s="9"/>
      <c r="H166" s="9"/>
      <c r="I166" s="11" t="str">
        <f>IF(D166="","",IFERROR(VLOOKUP(D166,Catégories!$A$2:$B$16,2,FALSE),"?"))</f>
        <v/>
      </c>
    </row>
    <row r="167" spans="1:9" x14ac:dyDescent="0.2">
      <c r="A167" s="8"/>
      <c r="B167" s="9"/>
      <c r="C167" s="9"/>
      <c r="D167" s="9"/>
      <c r="E167" s="10"/>
      <c r="F167" s="10"/>
      <c r="G167" s="9"/>
      <c r="H167" s="9"/>
      <c r="I167" s="11" t="str">
        <f>IF(D167="","",IFERROR(VLOOKUP(D167,Catégories!$A$2:$B$16,2,FALSE),"?"))</f>
        <v/>
      </c>
    </row>
    <row r="168" spans="1:9" x14ac:dyDescent="0.2">
      <c r="A168" s="8"/>
      <c r="B168" s="9"/>
      <c r="C168" s="9"/>
      <c r="D168" s="9"/>
      <c r="E168" s="10"/>
      <c r="F168" s="10"/>
      <c r="G168" s="9"/>
      <c r="H168" s="9"/>
      <c r="I168" s="11" t="str">
        <f>IF(D168="","",IFERROR(VLOOKUP(D168,Catégories!$A$2:$B$16,2,FALSE),"?"))</f>
        <v/>
      </c>
    </row>
    <row r="169" spans="1:9" x14ac:dyDescent="0.2">
      <c r="A169" s="8"/>
      <c r="B169" s="9"/>
      <c r="C169" s="9"/>
      <c r="D169" s="9"/>
      <c r="E169" s="10"/>
      <c r="F169" s="10"/>
      <c r="G169" s="9"/>
      <c r="H169" s="9"/>
      <c r="I169" s="11" t="str">
        <f>IF(D169="","",IFERROR(VLOOKUP(D169,Catégories!$A$2:$B$16,2,FALSE),"?"))</f>
        <v/>
      </c>
    </row>
    <row r="170" spans="1:9" x14ac:dyDescent="0.2">
      <c r="A170" s="8"/>
      <c r="B170" s="9"/>
      <c r="C170" s="9"/>
      <c r="D170" s="9"/>
      <c r="E170" s="10"/>
      <c r="F170" s="10"/>
      <c r="G170" s="9"/>
      <c r="H170" s="9"/>
      <c r="I170" s="11" t="str">
        <f>IF(D170="","",IFERROR(VLOOKUP(D170,Catégories!$A$2:$B$16,2,FALSE),"?"))</f>
        <v/>
      </c>
    </row>
    <row r="171" spans="1:9" x14ac:dyDescent="0.2">
      <c r="A171" s="8"/>
      <c r="B171" s="9"/>
      <c r="C171" s="9"/>
      <c r="D171" s="9"/>
      <c r="E171" s="10"/>
      <c r="F171" s="10"/>
      <c r="G171" s="9"/>
      <c r="H171" s="9"/>
      <c r="I171" s="11" t="str">
        <f>IF(D171="","",IFERROR(VLOOKUP(D171,Catégories!$A$2:$B$16,2,FALSE),"?"))</f>
        <v/>
      </c>
    </row>
    <row r="172" spans="1:9" x14ac:dyDescent="0.2">
      <c r="A172" s="8"/>
      <c r="B172" s="9"/>
      <c r="C172" s="9"/>
      <c r="D172" s="9"/>
      <c r="E172" s="10"/>
      <c r="F172" s="10"/>
      <c r="G172" s="9"/>
      <c r="H172" s="9"/>
      <c r="I172" s="11" t="str">
        <f>IF(D172="","",IFERROR(VLOOKUP(D172,Catégories!$A$2:$B$16,2,FALSE),"?"))</f>
        <v/>
      </c>
    </row>
    <row r="173" spans="1:9" x14ac:dyDescent="0.2">
      <c r="A173" s="8"/>
      <c r="B173" s="9"/>
      <c r="C173" s="9"/>
      <c r="D173" s="9"/>
      <c r="E173" s="10"/>
      <c r="F173" s="10"/>
      <c r="G173" s="9"/>
      <c r="H173" s="9"/>
      <c r="I173" s="11" t="str">
        <f>IF(D173="","",IFERROR(VLOOKUP(D173,Catégories!$A$2:$B$16,2,FALSE),"?"))</f>
        <v/>
      </c>
    </row>
    <row r="174" spans="1:9" x14ac:dyDescent="0.2">
      <c r="A174" s="8"/>
      <c r="B174" s="9"/>
      <c r="C174" s="9"/>
      <c r="D174" s="9"/>
      <c r="E174" s="10"/>
      <c r="F174" s="10"/>
      <c r="G174" s="9"/>
      <c r="H174" s="9"/>
      <c r="I174" s="11" t="str">
        <f>IF(D174="","",IFERROR(VLOOKUP(D174,Catégories!$A$2:$B$16,2,FALSE),"?"))</f>
        <v/>
      </c>
    </row>
    <row r="175" spans="1:9" x14ac:dyDescent="0.2">
      <c r="A175" s="8"/>
      <c r="B175" s="9"/>
      <c r="C175" s="9"/>
      <c r="D175" s="9"/>
      <c r="E175" s="10"/>
      <c r="F175" s="10"/>
      <c r="G175" s="9"/>
      <c r="H175" s="9"/>
      <c r="I175" s="11" t="str">
        <f>IF(D175="","",IFERROR(VLOOKUP(D175,Catégories!$A$2:$B$16,2,FALSE),"?"))</f>
        <v/>
      </c>
    </row>
    <row r="176" spans="1:9" x14ac:dyDescent="0.2">
      <c r="A176" s="8"/>
      <c r="B176" s="9"/>
      <c r="C176" s="9"/>
      <c r="D176" s="9"/>
      <c r="E176" s="10"/>
      <c r="F176" s="10"/>
      <c r="G176" s="9"/>
      <c r="H176" s="9"/>
      <c r="I176" s="11" t="str">
        <f>IF(D176="","",IFERROR(VLOOKUP(D176,Catégories!$A$2:$B$16,2,FALSE),"?"))</f>
        <v/>
      </c>
    </row>
    <row r="177" spans="1:9" x14ac:dyDescent="0.2">
      <c r="A177" s="8"/>
      <c r="B177" s="9"/>
      <c r="C177" s="9"/>
      <c r="D177" s="9"/>
      <c r="E177" s="10"/>
      <c r="F177" s="10"/>
      <c r="G177" s="9"/>
      <c r="H177" s="9"/>
      <c r="I177" s="11" t="str">
        <f>IF(D177="","",IFERROR(VLOOKUP(D177,Catégories!$A$2:$B$16,2,FALSE),"?"))</f>
        <v/>
      </c>
    </row>
    <row r="178" spans="1:9" x14ac:dyDescent="0.2">
      <c r="A178" s="8"/>
      <c r="B178" s="9"/>
      <c r="C178" s="9"/>
      <c r="D178" s="9"/>
      <c r="E178" s="10"/>
      <c r="F178" s="10"/>
      <c r="G178" s="9"/>
      <c r="H178" s="9"/>
      <c r="I178" s="11" t="str">
        <f>IF(D178="","",IFERROR(VLOOKUP(D178,Catégories!$A$2:$B$16,2,FALSE),"?"))</f>
        <v/>
      </c>
    </row>
    <row r="179" spans="1:9" x14ac:dyDescent="0.2">
      <c r="A179" s="8"/>
      <c r="B179" s="9"/>
      <c r="C179" s="9"/>
      <c r="D179" s="9"/>
      <c r="E179" s="10"/>
      <c r="F179" s="10"/>
      <c r="G179" s="9"/>
      <c r="H179" s="9"/>
      <c r="I179" s="11" t="str">
        <f>IF(D179="","",IFERROR(VLOOKUP(D179,Catégories!$A$2:$B$16,2,FALSE),"?"))</f>
        <v/>
      </c>
    </row>
    <row r="180" spans="1:9" x14ac:dyDescent="0.2">
      <c r="A180" s="8"/>
      <c r="B180" s="9"/>
      <c r="C180" s="9"/>
      <c r="D180" s="9"/>
      <c r="E180" s="10"/>
      <c r="F180" s="10"/>
      <c r="G180" s="9"/>
      <c r="H180" s="9"/>
      <c r="I180" s="11" t="str">
        <f>IF(D180="","",IFERROR(VLOOKUP(D180,Catégories!$A$2:$B$16,2,FALSE),"?"))</f>
        <v/>
      </c>
    </row>
    <row r="181" spans="1:9" x14ac:dyDescent="0.2">
      <c r="A181" s="8"/>
      <c r="B181" s="9"/>
      <c r="C181" s="9"/>
      <c r="D181" s="9"/>
      <c r="E181" s="10"/>
      <c r="F181" s="10"/>
      <c r="G181" s="9"/>
      <c r="H181" s="9"/>
      <c r="I181" s="11" t="str">
        <f>IF(D181="","",IFERROR(VLOOKUP(D181,Catégories!$A$2:$B$16,2,FALSE),"?"))</f>
        <v/>
      </c>
    </row>
    <row r="182" spans="1:9" x14ac:dyDescent="0.2">
      <c r="A182" s="8"/>
      <c r="B182" s="9"/>
      <c r="C182" s="9"/>
      <c r="D182" s="9"/>
      <c r="E182" s="10"/>
      <c r="F182" s="10"/>
      <c r="G182" s="9"/>
      <c r="H182" s="9"/>
      <c r="I182" s="11" t="str">
        <f>IF(D182="","",IFERROR(VLOOKUP(D182,Catégories!$A$2:$B$16,2,FALSE),"?"))</f>
        <v/>
      </c>
    </row>
    <row r="183" spans="1:9" x14ac:dyDescent="0.2">
      <c r="A183" s="8"/>
      <c r="B183" s="9"/>
      <c r="C183" s="9"/>
      <c r="D183" s="9"/>
      <c r="E183" s="10"/>
      <c r="F183" s="10"/>
      <c r="G183" s="9"/>
      <c r="H183" s="9"/>
      <c r="I183" s="11" t="str">
        <f>IF(D183="","",IFERROR(VLOOKUP(D183,Catégories!$A$2:$B$16,2,FALSE),"?"))</f>
        <v/>
      </c>
    </row>
    <row r="184" spans="1:9" x14ac:dyDescent="0.2">
      <c r="A184" s="8"/>
      <c r="B184" s="9"/>
      <c r="C184" s="9"/>
      <c r="D184" s="9"/>
      <c r="E184" s="10"/>
      <c r="F184" s="10"/>
      <c r="G184" s="9"/>
      <c r="H184" s="9"/>
      <c r="I184" s="11" t="str">
        <f>IF(D184="","",IFERROR(VLOOKUP(D184,Catégories!$A$2:$B$16,2,FALSE),"?"))</f>
        <v/>
      </c>
    </row>
    <row r="185" spans="1:9" x14ac:dyDescent="0.2">
      <c r="A185" s="8"/>
      <c r="B185" s="9"/>
      <c r="C185" s="9"/>
      <c r="D185" s="9"/>
      <c r="E185" s="10"/>
      <c r="F185" s="10"/>
      <c r="G185" s="9"/>
      <c r="H185" s="9"/>
      <c r="I185" s="11" t="str">
        <f>IF(D185="","",IFERROR(VLOOKUP(D185,Catégories!$A$2:$B$16,2,FALSE),"?"))</f>
        <v/>
      </c>
    </row>
    <row r="186" spans="1:9" x14ac:dyDescent="0.2">
      <c r="A186" s="8"/>
      <c r="B186" s="9"/>
      <c r="C186" s="9"/>
      <c r="D186" s="9"/>
      <c r="E186" s="10"/>
      <c r="F186" s="10"/>
      <c r="G186" s="9"/>
      <c r="H186" s="9"/>
      <c r="I186" s="11" t="str">
        <f>IF(D186="","",IFERROR(VLOOKUP(D186,Catégories!$A$2:$B$16,2,FALSE),"?"))</f>
        <v/>
      </c>
    </row>
    <row r="187" spans="1:9" x14ac:dyDescent="0.2">
      <c r="A187" s="8"/>
      <c r="B187" s="9"/>
      <c r="C187" s="9"/>
      <c r="D187" s="9"/>
      <c r="E187" s="10"/>
      <c r="F187" s="10"/>
      <c r="G187" s="9"/>
      <c r="H187" s="9"/>
      <c r="I187" s="11" t="str">
        <f>IF(D187="","",IFERROR(VLOOKUP(D187,Catégories!$A$2:$B$16,2,FALSE),"?"))</f>
        <v/>
      </c>
    </row>
    <row r="188" spans="1:9" x14ac:dyDescent="0.2">
      <c r="A188" s="8"/>
      <c r="B188" s="9"/>
      <c r="C188" s="9"/>
      <c r="D188" s="9"/>
      <c r="E188" s="10"/>
      <c r="F188" s="10"/>
      <c r="G188" s="9"/>
      <c r="H188" s="9"/>
      <c r="I188" s="11" t="str">
        <f>IF(D188="","",IFERROR(VLOOKUP(D188,Catégories!$A$2:$B$16,2,FALSE),"?"))</f>
        <v/>
      </c>
    </row>
    <row r="189" spans="1:9" x14ac:dyDescent="0.2">
      <c r="A189" s="8"/>
      <c r="B189" s="9"/>
      <c r="C189" s="9"/>
      <c r="D189" s="9"/>
      <c r="E189" s="10"/>
      <c r="F189" s="10"/>
      <c r="G189" s="9"/>
      <c r="H189" s="9"/>
      <c r="I189" s="11" t="str">
        <f>IF(D189="","",IFERROR(VLOOKUP(D189,Catégories!$A$2:$B$16,2,FALSE),"?"))</f>
        <v/>
      </c>
    </row>
    <row r="190" spans="1:9" x14ac:dyDescent="0.2">
      <c r="A190" s="8"/>
      <c r="B190" s="9"/>
      <c r="C190" s="9"/>
      <c r="D190" s="9"/>
      <c r="E190" s="10"/>
      <c r="F190" s="10"/>
      <c r="G190" s="9"/>
      <c r="H190" s="9"/>
      <c r="I190" s="11" t="str">
        <f>IF(D190="","",IFERROR(VLOOKUP(D190,Catégories!$A$2:$B$16,2,FALSE),"?"))</f>
        <v/>
      </c>
    </row>
    <row r="191" spans="1:9" x14ac:dyDescent="0.2">
      <c r="A191" s="8"/>
      <c r="B191" s="9"/>
      <c r="C191" s="9"/>
      <c r="D191" s="9"/>
      <c r="E191" s="10"/>
      <c r="F191" s="10"/>
      <c r="G191" s="9"/>
      <c r="H191" s="9"/>
      <c r="I191" s="11" t="str">
        <f>IF(D191="","",IFERROR(VLOOKUP(D191,Catégories!$A$2:$B$16,2,FALSE),"?"))</f>
        <v/>
      </c>
    </row>
    <row r="192" spans="1:9" x14ac:dyDescent="0.2">
      <c r="A192" s="8"/>
      <c r="B192" s="9"/>
      <c r="C192" s="9"/>
      <c r="D192" s="9"/>
      <c r="E192" s="10"/>
      <c r="F192" s="10"/>
      <c r="G192" s="9"/>
      <c r="H192" s="9"/>
      <c r="I192" s="11" t="str">
        <f>IF(D192="","",IFERROR(VLOOKUP(D192,Catégories!$A$2:$B$16,2,FALSE),"?"))</f>
        <v/>
      </c>
    </row>
    <row r="193" spans="1:9" x14ac:dyDescent="0.2">
      <c r="A193" s="8"/>
      <c r="B193" s="9"/>
      <c r="C193" s="9"/>
      <c r="D193" s="9"/>
      <c r="E193" s="10"/>
      <c r="F193" s="10"/>
      <c r="G193" s="9"/>
      <c r="H193" s="9"/>
      <c r="I193" s="11" t="str">
        <f>IF(D193="","",IFERROR(VLOOKUP(D193,Catégories!$A$2:$B$16,2,FALSE),"?"))</f>
        <v/>
      </c>
    </row>
    <row r="194" spans="1:9" x14ac:dyDescent="0.2">
      <c r="A194" s="8"/>
      <c r="B194" s="9"/>
      <c r="C194" s="9"/>
      <c r="D194" s="9"/>
      <c r="E194" s="10"/>
      <c r="F194" s="10"/>
      <c r="G194" s="9"/>
      <c r="H194" s="9"/>
      <c r="I194" s="11" t="str">
        <f>IF(D194="","",IFERROR(VLOOKUP(D194,Catégories!$A$2:$B$16,2,FALSE),"?"))</f>
        <v/>
      </c>
    </row>
    <row r="195" spans="1:9" x14ac:dyDescent="0.2">
      <c r="A195" s="8"/>
      <c r="B195" s="9"/>
      <c r="C195" s="9"/>
      <c r="D195" s="9"/>
      <c r="E195" s="10"/>
      <c r="F195" s="10"/>
      <c r="G195" s="9"/>
      <c r="H195" s="9"/>
      <c r="I195" s="11" t="str">
        <f>IF(D195="","",IFERROR(VLOOKUP(D195,Catégories!$A$2:$B$16,2,FALSE),"?"))</f>
        <v/>
      </c>
    </row>
    <row r="196" spans="1:9" x14ac:dyDescent="0.2">
      <c r="A196" s="8"/>
      <c r="B196" s="9"/>
      <c r="C196" s="9"/>
      <c r="D196" s="9"/>
      <c r="E196" s="10"/>
      <c r="F196" s="10"/>
      <c r="G196" s="9"/>
      <c r="H196" s="9"/>
      <c r="I196" s="11" t="str">
        <f>IF(D196="","",IFERROR(VLOOKUP(D196,Catégories!$A$2:$B$16,2,FALSE),"?"))</f>
        <v/>
      </c>
    </row>
    <row r="197" spans="1:9" x14ac:dyDescent="0.2">
      <c r="A197" s="8"/>
      <c r="B197" s="9"/>
      <c r="C197" s="9"/>
      <c r="D197" s="9"/>
      <c r="E197" s="10"/>
      <c r="F197" s="10"/>
      <c r="G197" s="9"/>
      <c r="H197" s="9"/>
      <c r="I197" s="11" t="str">
        <f>IF(D197="","",IFERROR(VLOOKUP(D197,Catégories!$A$2:$B$16,2,FALSE),"?"))</f>
        <v/>
      </c>
    </row>
    <row r="198" spans="1:9" x14ac:dyDescent="0.2">
      <c r="A198" s="8"/>
      <c r="B198" s="9"/>
      <c r="C198" s="9"/>
      <c r="D198" s="9"/>
      <c r="E198" s="10"/>
      <c r="F198" s="10"/>
      <c r="G198" s="9"/>
      <c r="H198" s="9"/>
      <c r="I198" s="11" t="str">
        <f>IF(D198="","",IFERROR(VLOOKUP(D198,Catégories!$A$2:$B$16,2,FALSE),"?"))</f>
        <v/>
      </c>
    </row>
    <row r="199" spans="1:9" x14ac:dyDescent="0.2">
      <c r="A199" s="8"/>
      <c r="B199" s="9"/>
      <c r="C199" s="9"/>
      <c r="D199" s="9"/>
      <c r="E199" s="10"/>
      <c r="F199" s="10"/>
      <c r="G199" s="9"/>
      <c r="H199" s="9"/>
      <c r="I199" s="11" t="str">
        <f>IF(D199="","",IFERROR(VLOOKUP(D199,Catégories!$A$2:$B$16,2,FALSE),"?"))</f>
        <v/>
      </c>
    </row>
    <row r="200" spans="1:9" x14ac:dyDescent="0.2">
      <c r="A200" s="8"/>
      <c r="B200" s="9"/>
      <c r="C200" s="9"/>
      <c r="D200" s="9"/>
      <c r="E200" s="10"/>
      <c r="F200" s="10"/>
      <c r="G200" s="9"/>
      <c r="H200" s="9"/>
      <c r="I200" s="11" t="str">
        <f>IF(D200="","",IFERROR(VLOOKUP(D200,Catégories!$A$2:$B$16,2,FALSE),"?"))</f>
        <v/>
      </c>
    </row>
    <row r="201" spans="1:9" x14ac:dyDescent="0.2">
      <c r="A201" s="8"/>
      <c r="B201" s="9"/>
      <c r="C201" s="9"/>
      <c r="D201" s="9"/>
      <c r="E201" s="10"/>
      <c r="F201" s="10"/>
      <c r="G201" s="9"/>
      <c r="H201" s="9"/>
      <c r="I201" s="11" t="str">
        <f>IF(D201="","",IFERROR(VLOOKUP(D201,Catégories!$A$2:$B$16,2,FALSE),"?"))</f>
        <v/>
      </c>
    </row>
    <row r="202" spans="1:9" x14ac:dyDescent="0.2">
      <c r="A202" s="8"/>
      <c r="B202" s="9"/>
      <c r="C202" s="9"/>
      <c r="D202" s="9"/>
      <c r="E202" s="10"/>
      <c r="F202" s="10"/>
      <c r="G202" s="9"/>
      <c r="H202" s="9"/>
      <c r="I202" s="11" t="str">
        <f>IF(D202="","",IFERROR(VLOOKUP(D202,Catégories!$A$2:$B$16,2,FALSE),"?"))</f>
        <v/>
      </c>
    </row>
    <row r="203" spans="1:9" x14ac:dyDescent="0.2">
      <c r="A203" s="8"/>
      <c r="B203" s="9"/>
      <c r="C203" s="9"/>
      <c r="D203" s="9"/>
      <c r="E203" s="10"/>
      <c r="F203" s="10"/>
      <c r="G203" s="9"/>
      <c r="H203" s="9"/>
      <c r="I203" s="11" t="str">
        <f>IF(D203="","",IFERROR(VLOOKUP(D203,Catégories!$A$2:$B$16,2,FALSE),"?"))</f>
        <v/>
      </c>
    </row>
    <row r="204" spans="1:9" x14ac:dyDescent="0.2">
      <c r="A204" s="8"/>
      <c r="B204" s="9"/>
      <c r="C204" s="9"/>
      <c r="D204" s="9"/>
      <c r="E204" s="10"/>
      <c r="F204" s="10"/>
      <c r="G204" s="9"/>
      <c r="H204" s="9"/>
      <c r="I204" s="11" t="str">
        <f>IF(D204="","",IFERROR(VLOOKUP(D204,Catégories!$A$2:$B$16,2,FALSE),"?"))</f>
        <v/>
      </c>
    </row>
    <row r="205" spans="1:9" x14ac:dyDescent="0.2">
      <c r="A205" s="8"/>
      <c r="B205" s="9"/>
      <c r="C205" s="9"/>
      <c r="D205" s="9"/>
      <c r="E205" s="10"/>
      <c r="F205" s="10"/>
      <c r="G205" s="9"/>
      <c r="H205" s="9"/>
      <c r="I205" s="11" t="str">
        <f>IF(D205="","",IFERROR(VLOOKUP(D205,Catégories!$A$2:$B$16,2,FALSE),"?"))</f>
        <v/>
      </c>
    </row>
    <row r="206" spans="1:9" x14ac:dyDescent="0.2">
      <c r="A206" s="8"/>
      <c r="B206" s="9"/>
      <c r="C206" s="9"/>
      <c r="D206" s="9"/>
      <c r="E206" s="10"/>
      <c r="F206" s="10"/>
      <c r="G206" s="9"/>
      <c r="H206" s="9"/>
      <c r="I206" s="11" t="str">
        <f>IF(D206="","",IFERROR(VLOOKUP(D206,Catégories!$A$2:$B$16,2,FALSE),"?"))</f>
        <v/>
      </c>
    </row>
    <row r="207" spans="1:9" x14ac:dyDescent="0.2">
      <c r="A207" s="8"/>
      <c r="B207" s="9"/>
      <c r="C207" s="9"/>
      <c r="D207" s="9"/>
      <c r="E207" s="10"/>
      <c r="F207" s="10"/>
      <c r="G207" s="9"/>
      <c r="H207" s="9"/>
      <c r="I207" s="11" t="str">
        <f>IF(D207="","",IFERROR(VLOOKUP(D207,Catégories!$A$2:$B$16,2,FALSE),"?"))</f>
        <v/>
      </c>
    </row>
    <row r="208" spans="1:9" x14ac:dyDescent="0.2">
      <c r="A208" s="8"/>
      <c r="B208" s="9"/>
      <c r="C208" s="9"/>
      <c r="D208" s="9"/>
      <c r="E208" s="10"/>
      <c r="F208" s="10"/>
      <c r="G208" s="9"/>
      <c r="H208" s="9"/>
      <c r="I208" s="11" t="str">
        <f>IF(D208="","",IFERROR(VLOOKUP(D208,Catégories!$A$2:$B$16,2,FALSE),"?"))</f>
        <v/>
      </c>
    </row>
    <row r="209" spans="1:9" x14ac:dyDescent="0.2">
      <c r="A209" s="8"/>
      <c r="B209" s="9"/>
      <c r="C209" s="9"/>
      <c r="D209" s="9"/>
      <c r="E209" s="10"/>
      <c r="F209" s="10"/>
      <c r="G209" s="9"/>
      <c r="H209" s="9"/>
      <c r="I209" s="11" t="str">
        <f>IF(D209="","",IFERROR(VLOOKUP(D209,Catégories!$A$2:$B$16,2,FALSE),"?"))</f>
        <v/>
      </c>
    </row>
    <row r="210" spans="1:9" x14ac:dyDescent="0.2">
      <c r="A210" s="8"/>
      <c r="B210" s="9"/>
      <c r="C210" s="9"/>
      <c r="D210" s="9"/>
      <c r="E210" s="10"/>
      <c r="F210" s="10"/>
      <c r="G210" s="9"/>
      <c r="H210" s="9"/>
      <c r="I210" s="11" t="str">
        <f>IF(D210="","",IFERROR(VLOOKUP(D210,Catégories!$A$2:$B$16,2,FALSE),"?"))</f>
        <v/>
      </c>
    </row>
    <row r="211" spans="1:9" x14ac:dyDescent="0.2">
      <c r="A211" s="8"/>
      <c r="B211" s="9"/>
      <c r="C211" s="9"/>
      <c r="D211" s="9"/>
      <c r="E211" s="10"/>
      <c r="F211" s="10"/>
      <c r="G211" s="9"/>
      <c r="H211" s="9"/>
      <c r="I211" s="11" t="str">
        <f>IF(D211="","",IFERROR(VLOOKUP(D211,Catégories!$A$2:$B$16,2,FALSE),"?"))</f>
        <v/>
      </c>
    </row>
    <row r="212" spans="1:9" x14ac:dyDescent="0.2">
      <c r="A212" s="8"/>
      <c r="B212" s="9"/>
      <c r="C212" s="9"/>
      <c r="D212" s="9"/>
      <c r="E212" s="10"/>
      <c r="F212" s="10"/>
      <c r="G212" s="9"/>
      <c r="H212" s="9"/>
      <c r="I212" s="11" t="str">
        <f>IF(D212="","",IFERROR(VLOOKUP(D212,Catégories!$A$2:$B$16,2,FALSE),"?"))</f>
        <v/>
      </c>
    </row>
    <row r="213" spans="1:9" x14ac:dyDescent="0.2">
      <c r="A213" s="8"/>
      <c r="B213" s="9"/>
      <c r="C213" s="9"/>
      <c r="D213" s="9"/>
      <c r="E213" s="10"/>
      <c r="F213" s="10"/>
      <c r="G213" s="9"/>
      <c r="H213" s="9"/>
      <c r="I213" s="11" t="str">
        <f>IF(D213="","",IFERROR(VLOOKUP(D213,Catégories!$A$2:$B$16,2,FALSE),"?"))</f>
        <v/>
      </c>
    </row>
    <row r="214" spans="1:9" x14ac:dyDescent="0.2">
      <c r="A214" s="8"/>
      <c r="B214" s="9"/>
      <c r="C214" s="9"/>
      <c r="D214" s="9"/>
      <c r="E214" s="10"/>
      <c r="F214" s="10"/>
      <c r="G214" s="9"/>
      <c r="H214" s="9"/>
      <c r="I214" s="11" t="str">
        <f>IF(D214="","",IFERROR(VLOOKUP(D214,Catégories!$A$2:$B$16,2,FALSE),"?"))</f>
        <v/>
      </c>
    </row>
    <row r="215" spans="1:9" x14ac:dyDescent="0.2">
      <c r="A215" s="8"/>
      <c r="B215" s="9"/>
      <c r="C215" s="9"/>
      <c r="D215" s="9"/>
      <c r="E215" s="10"/>
      <c r="F215" s="10"/>
      <c r="G215" s="9"/>
      <c r="H215" s="9"/>
      <c r="I215" s="11" t="str">
        <f>IF(D215="","",IFERROR(VLOOKUP(D215,Catégories!$A$2:$B$16,2,FALSE),"?"))</f>
        <v/>
      </c>
    </row>
    <row r="216" spans="1:9" x14ac:dyDescent="0.2">
      <c r="A216" s="8"/>
      <c r="B216" s="9"/>
      <c r="C216" s="9"/>
      <c r="D216" s="9"/>
      <c r="E216" s="10"/>
      <c r="F216" s="10"/>
      <c r="G216" s="9"/>
      <c r="H216" s="9"/>
      <c r="I216" s="11" t="str">
        <f>IF(D216="","",IFERROR(VLOOKUP(D216,Catégories!$A$2:$B$16,2,FALSE),"?"))</f>
        <v/>
      </c>
    </row>
    <row r="217" spans="1:9" x14ac:dyDescent="0.2">
      <c r="A217" s="8"/>
      <c r="B217" s="9"/>
      <c r="C217" s="9"/>
      <c r="D217" s="9"/>
      <c r="E217" s="10"/>
      <c r="F217" s="10"/>
      <c r="G217" s="9"/>
      <c r="H217" s="9"/>
      <c r="I217" s="11" t="str">
        <f>IF(D217="","",IFERROR(VLOOKUP(D217,Catégories!$A$2:$B$16,2,FALSE),"?"))</f>
        <v/>
      </c>
    </row>
    <row r="218" spans="1:9" x14ac:dyDescent="0.2">
      <c r="A218" s="8"/>
      <c r="B218" s="9"/>
      <c r="C218" s="9"/>
      <c r="D218" s="9"/>
      <c r="E218" s="10"/>
      <c r="F218" s="10"/>
      <c r="G218" s="9"/>
      <c r="H218" s="9"/>
      <c r="I218" s="11" t="str">
        <f>IF(D218="","",IFERROR(VLOOKUP(D218,Catégories!$A$2:$B$16,2,FALSE),"?"))</f>
        <v/>
      </c>
    </row>
    <row r="219" spans="1:9" x14ac:dyDescent="0.2">
      <c r="A219" s="8"/>
      <c r="B219" s="9"/>
      <c r="C219" s="9"/>
      <c r="D219" s="9"/>
      <c r="E219" s="10"/>
      <c r="F219" s="10"/>
      <c r="G219" s="9"/>
      <c r="H219" s="9"/>
      <c r="I219" s="11" t="str">
        <f>IF(D219="","",IFERROR(VLOOKUP(D219,Catégories!$A$2:$B$16,2,FALSE),"?"))</f>
        <v/>
      </c>
    </row>
    <row r="220" spans="1:9" x14ac:dyDescent="0.2">
      <c r="A220" s="8"/>
      <c r="B220" s="9"/>
      <c r="C220" s="9"/>
      <c r="D220" s="9"/>
      <c r="E220" s="10"/>
      <c r="F220" s="10"/>
      <c r="G220" s="9"/>
      <c r="H220" s="9"/>
      <c r="I220" s="11" t="str">
        <f>IF(D220="","",IFERROR(VLOOKUP(D220,Catégories!$A$2:$B$16,2,FALSE),"?"))</f>
        <v/>
      </c>
    </row>
    <row r="221" spans="1:9" x14ac:dyDescent="0.2">
      <c r="A221" s="8"/>
      <c r="B221" s="9"/>
      <c r="C221" s="9"/>
      <c r="D221" s="9"/>
      <c r="E221" s="10"/>
      <c r="F221" s="10"/>
      <c r="G221" s="9"/>
      <c r="H221" s="9"/>
      <c r="I221" s="11" t="str">
        <f>IF(D221="","",IFERROR(VLOOKUP(D221,Catégories!$A$2:$B$16,2,FALSE),"?"))</f>
        <v/>
      </c>
    </row>
    <row r="222" spans="1:9" x14ac:dyDescent="0.2">
      <c r="A222" s="8"/>
      <c r="B222" s="9"/>
      <c r="C222" s="9"/>
      <c r="D222" s="9"/>
      <c r="E222" s="10"/>
      <c r="F222" s="10"/>
      <c r="G222" s="9"/>
      <c r="H222" s="9"/>
      <c r="I222" s="11" t="str">
        <f>IF(D222="","",IFERROR(VLOOKUP(D222,Catégories!$A$2:$B$16,2,FALSE),"?"))</f>
        <v/>
      </c>
    </row>
    <row r="223" spans="1:9" x14ac:dyDescent="0.2">
      <c r="A223" s="8"/>
      <c r="B223" s="9"/>
      <c r="C223" s="9"/>
      <c r="D223" s="9"/>
      <c r="E223" s="10"/>
      <c r="F223" s="10"/>
      <c r="G223" s="9"/>
      <c r="H223" s="9"/>
      <c r="I223" s="11" t="str">
        <f>IF(D223="","",IFERROR(VLOOKUP(D223,Catégories!$A$2:$B$16,2,FALSE),"?"))</f>
        <v/>
      </c>
    </row>
    <row r="224" spans="1:9" x14ac:dyDescent="0.2">
      <c r="A224" s="8"/>
      <c r="B224" s="9"/>
      <c r="C224" s="9"/>
      <c r="D224" s="9"/>
      <c r="E224" s="10"/>
      <c r="F224" s="10"/>
      <c r="G224" s="9"/>
      <c r="H224" s="9"/>
      <c r="I224" s="11" t="str">
        <f>IF(D224="","",IFERROR(VLOOKUP(D224,Catégories!$A$2:$B$16,2,FALSE),"?"))</f>
        <v/>
      </c>
    </row>
    <row r="225" spans="1:9" x14ac:dyDescent="0.2">
      <c r="A225" s="8"/>
      <c r="B225" s="9"/>
      <c r="C225" s="9"/>
      <c r="D225" s="9"/>
      <c r="E225" s="10"/>
      <c r="F225" s="10"/>
      <c r="G225" s="9"/>
      <c r="H225" s="9"/>
      <c r="I225" s="11" t="str">
        <f>IF(D225="","",IFERROR(VLOOKUP(D225,Catégories!$A$2:$B$16,2,FALSE),"?"))</f>
        <v/>
      </c>
    </row>
    <row r="226" spans="1:9" x14ac:dyDescent="0.2">
      <c r="A226" s="8"/>
      <c r="B226" s="9"/>
      <c r="C226" s="9"/>
      <c r="D226" s="9"/>
      <c r="E226" s="10"/>
      <c r="F226" s="10"/>
      <c r="G226" s="9"/>
      <c r="H226" s="9"/>
      <c r="I226" s="11" t="str">
        <f>IF(D226="","",IFERROR(VLOOKUP(D226,Catégories!$A$2:$B$16,2,FALSE),"?"))</f>
        <v/>
      </c>
    </row>
    <row r="227" spans="1:9" x14ac:dyDescent="0.2">
      <c r="A227" s="8"/>
      <c r="B227" s="9"/>
      <c r="C227" s="9"/>
      <c r="D227" s="9"/>
      <c r="E227" s="10"/>
      <c r="F227" s="10"/>
      <c r="G227" s="9"/>
      <c r="H227" s="9"/>
      <c r="I227" s="11" t="str">
        <f>IF(D227="","",IFERROR(VLOOKUP(D227,Catégories!$A$2:$B$16,2,FALSE),"?"))</f>
        <v/>
      </c>
    </row>
    <row r="228" spans="1:9" x14ac:dyDescent="0.2">
      <c r="A228" s="8"/>
      <c r="B228" s="9"/>
      <c r="C228" s="9"/>
      <c r="D228" s="9"/>
      <c r="E228" s="10"/>
      <c r="F228" s="10"/>
      <c r="G228" s="9"/>
      <c r="H228" s="9"/>
      <c r="I228" s="11" t="str">
        <f>IF(D228="","",IFERROR(VLOOKUP(D228,Catégories!$A$2:$B$16,2,FALSE),"?"))</f>
        <v/>
      </c>
    </row>
    <row r="229" spans="1:9" x14ac:dyDescent="0.2">
      <c r="A229" s="8"/>
      <c r="B229" s="9"/>
      <c r="C229" s="9"/>
      <c r="D229" s="9"/>
      <c r="E229" s="10"/>
      <c r="F229" s="10"/>
      <c r="G229" s="9"/>
      <c r="H229" s="9"/>
      <c r="I229" s="11" t="str">
        <f>IF(D229="","",IFERROR(VLOOKUP(D229,Catégories!$A$2:$B$16,2,FALSE),"?"))</f>
        <v/>
      </c>
    </row>
    <row r="230" spans="1:9" x14ac:dyDescent="0.2">
      <c r="A230" s="8"/>
      <c r="B230" s="9"/>
      <c r="C230" s="9"/>
      <c r="D230" s="9"/>
      <c r="E230" s="10"/>
      <c r="F230" s="10"/>
      <c r="G230" s="9"/>
      <c r="H230" s="9"/>
      <c r="I230" s="11" t="str">
        <f>IF(D230="","",IFERROR(VLOOKUP(D230,Catégories!$A$2:$B$16,2,FALSE),"?"))</f>
        <v/>
      </c>
    </row>
    <row r="231" spans="1:9" x14ac:dyDescent="0.2">
      <c r="A231" s="8"/>
      <c r="B231" s="9"/>
      <c r="C231" s="9"/>
      <c r="D231" s="9"/>
      <c r="E231" s="10"/>
      <c r="F231" s="10"/>
      <c r="G231" s="9"/>
      <c r="H231" s="9"/>
      <c r="I231" s="11" t="str">
        <f>IF(D231="","",IFERROR(VLOOKUP(D231,Catégories!$A$2:$B$16,2,FALSE),"?"))</f>
        <v/>
      </c>
    </row>
    <row r="232" spans="1:9" x14ac:dyDescent="0.2">
      <c r="A232" s="8"/>
      <c r="B232" s="9"/>
      <c r="C232" s="9"/>
      <c r="D232" s="9"/>
      <c r="E232" s="10"/>
      <c r="F232" s="10"/>
      <c r="G232" s="9"/>
      <c r="H232" s="9"/>
      <c r="I232" s="11" t="str">
        <f>IF(D232="","",IFERROR(VLOOKUP(D232,Catégories!$A$2:$B$16,2,FALSE),"?"))</f>
        <v/>
      </c>
    </row>
    <row r="233" spans="1:9" x14ac:dyDescent="0.2">
      <c r="A233" s="8"/>
      <c r="B233" s="9"/>
      <c r="C233" s="9"/>
      <c r="D233" s="9"/>
      <c r="E233" s="10"/>
      <c r="F233" s="10"/>
      <c r="G233" s="9"/>
      <c r="H233" s="9"/>
      <c r="I233" s="11" t="str">
        <f>IF(D233="","",IFERROR(VLOOKUP(D233,Catégories!$A$2:$B$16,2,FALSE),"?"))</f>
        <v/>
      </c>
    </row>
    <row r="234" spans="1:9" x14ac:dyDescent="0.2">
      <c r="A234" s="8"/>
      <c r="B234" s="9"/>
      <c r="C234" s="9"/>
      <c r="D234" s="9"/>
      <c r="E234" s="10"/>
      <c r="F234" s="10"/>
      <c r="G234" s="9"/>
      <c r="H234" s="9"/>
      <c r="I234" s="11" t="str">
        <f>IF(D234="","",IFERROR(VLOOKUP(D234,Catégories!$A$2:$B$16,2,FALSE),"?"))</f>
        <v/>
      </c>
    </row>
    <row r="235" spans="1:9" x14ac:dyDescent="0.2">
      <c r="A235" s="8"/>
      <c r="B235" s="9"/>
      <c r="C235" s="9"/>
      <c r="D235" s="9"/>
      <c r="E235" s="10"/>
      <c r="F235" s="10"/>
      <c r="G235" s="9"/>
      <c r="H235" s="9"/>
      <c r="I235" s="11" t="str">
        <f>IF(D235="","",IFERROR(VLOOKUP(D235,Catégories!$A$2:$B$16,2,FALSE),"?"))</f>
        <v/>
      </c>
    </row>
    <row r="236" spans="1:9" x14ac:dyDescent="0.2">
      <c r="A236" s="8"/>
      <c r="B236" s="9"/>
      <c r="C236" s="9"/>
      <c r="D236" s="9"/>
      <c r="E236" s="10"/>
      <c r="F236" s="10"/>
      <c r="G236" s="9"/>
      <c r="H236" s="9"/>
      <c r="I236" s="11" t="str">
        <f>IF(D236="","",IFERROR(VLOOKUP(D236,Catégories!$A$2:$B$16,2,FALSE),"?"))</f>
        <v/>
      </c>
    </row>
    <row r="237" spans="1:9" x14ac:dyDescent="0.2">
      <c r="A237" s="8"/>
      <c r="B237" s="9"/>
      <c r="C237" s="9"/>
      <c r="D237" s="9"/>
      <c r="E237" s="10"/>
      <c r="F237" s="10"/>
      <c r="G237" s="9"/>
      <c r="H237" s="9"/>
      <c r="I237" s="11" t="str">
        <f>IF(D237="","",IFERROR(VLOOKUP(D237,Catégories!$A$2:$B$16,2,FALSE),"?"))</f>
        <v/>
      </c>
    </row>
    <row r="238" spans="1:9" x14ac:dyDescent="0.2">
      <c r="A238" s="8"/>
      <c r="B238" s="9"/>
      <c r="C238" s="9"/>
      <c r="D238" s="9"/>
      <c r="E238" s="10"/>
      <c r="F238" s="10"/>
      <c r="G238" s="9"/>
      <c r="H238" s="9"/>
      <c r="I238" s="11" t="str">
        <f>IF(D238="","",IFERROR(VLOOKUP(D238,Catégories!$A$2:$B$16,2,FALSE),"?"))</f>
        <v/>
      </c>
    </row>
    <row r="239" spans="1:9" x14ac:dyDescent="0.2">
      <c r="A239" s="8"/>
      <c r="B239" s="9"/>
      <c r="C239" s="9"/>
      <c r="D239" s="9"/>
      <c r="E239" s="10"/>
      <c r="F239" s="10"/>
      <c r="G239" s="9"/>
      <c r="H239" s="9"/>
      <c r="I239" s="11" t="str">
        <f>IF(D239="","",IFERROR(VLOOKUP(D239,Catégories!$A$2:$B$16,2,FALSE),"?"))</f>
        <v/>
      </c>
    </row>
    <row r="240" spans="1:9" x14ac:dyDescent="0.2">
      <c r="A240" s="8"/>
      <c r="B240" s="9"/>
      <c r="C240" s="9"/>
      <c r="D240" s="9"/>
      <c r="E240" s="10"/>
      <c r="F240" s="10"/>
      <c r="G240" s="9"/>
      <c r="H240" s="9"/>
      <c r="I240" s="11" t="str">
        <f>IF(D240="","",IFERROR(VLOOKUP(D240,Catégories!$A$2:$B$16,2,FALSE),"?"))</f>
        <v/>
      </c>
    </row>
    <row r="241" spans="1:9" x14ac:dyDescent="0.2">
      <c r="A241" s="8"/>
      <c r="B241" s="9"/>
      <c r="C241" s="9"/>
      <c r="D241" s="9"/>
      <c r="E241" s="10"/>
      <c r="F241" s="10"/>
      <c r="G241" s="9"/>
      <c r="H241" s="9"/>
      <c r="I241" s="11" t="str">
        <f>IF(D241="","",IFERROR(VLOOKUP(D241,Catégories!$A$2:$B$16,2,FALSE),"?"))</f>
        <v/>
      </c>
    </row>
    <row r="242" spans="1:9" x14ac:dyDescent="0.2">
      <c r="A242" s="8"/>
      <c r="B242" s="9"/>
      <c r="C242" s="9"/>
      <c r="D242" s="9"/>
      <c r="E242" s="10"/>
      <c r="F242" s="10"/>
      <c r="G242" s="9"/>
      <c r="H242" s="9"/>
      <c r="I242" s="11" t="str">
        <f>IF(D242="","",IFERROR(VLOOKUP(D242,Catégories!$A$2:$B$16,2,FALSE),"?"))</f>
        <v/>
      </c>
    </row>
    <row r="243" spans="1:9" x14ac:dyDescent="0.2">
      <c r="A243" s="8"/>
      <c r="B243" s="9"/>
      <c r="C243" s="9"/>
      <c r="D243" s="9"/>
      <c r="E243" s="10"/>
      <c r="F243" s="10"/>
      <c r="G243" s="9"/>
      <c r="H243" s="9"/>
      <c r="I243" s="11" t="str">
        <f>IF(D243="","",IFERROR(VLOOKUP(D243,Catégories!$A$2:$B$16,2,FALSE),"?"))</f>
        <v/>
      </c>
    </row>
    <row r="244" spans="1:9" x14ac:dyDescent="0.2">
      <c r="A244" s="8"/>
      <c r="B244" s="9"/>
      <c r="C244" s="9"/>
      <c r="D244" s="9"/>
      <c r="E244" s="10"/>
      <c r="F244" s="10"/>
      <c r="G244" s="9"/>
      <c r="H244" s="9"/>
      <c r="I244" s="11" t="str">
        <f>IF(D244="","",IFERROR(VLOOKUP(D244,Catégories!$A$2:$B$16,2,FALSE),"?"))</f>
        <v/>
      </c>
    </row>
    <row r="245" spans="1:9" x14ac:dyDescent="0.2">
      <c r="A245" s="8"/>
      <c r="B245" s="9"/>
      <c r="C245" s="9"/>
      <c r="D245" s="9"/>
      <c r="E245" s="10"/>
      <c r="F245" s="10"/>
      <c r="G245" s="9"/>
      <c r="H245" s="9"/>
      <c r="I245" s="11" t="str">
        <f>IF(D245="","",IFERROR(VLOOKUP(D245,Catégories!$A$2:$B$16,2,FALSE),"?"))</f>
        <v/>
      </c>
    </row>
    <row r="246" spans="1:9" x14ac:dyDescent="0.2">
      <c r="A246" s="8"/>
      <c r="B246" s="9"/>
      <c r="C246" s="9"/>
      <c r="D246" s="9"/>
      <c r="E246" s="10"/>
      <c r="F246" s="10"/>
      <c r="G246" s="9"/>
      <c r="H246" s="9"/>
      <c r="I246" s="11" t="str">
        <f>IF(D246="","",IFERROR(VLOOKUP(D246,Catégories!$A$2:$B$16,2,FALSE),"?"))</f>
        <v/>
      </c>
    </row>
    <row r="247" spans="1:9" x14ac:dyDescent="0.2">
      <c r="A247" s="8"/>
      <c r="B247" s="9"/>
      <c r="C247" s="9"/>
      <c r="D247" s="9"/>
      <c r="E247" s="10"/>
      <c r="F247" s="10"/>
      <c r="G247" s="9"/>
      <c r="H247" s="9"/>
      <c r="I247" s="11" t="str">
        <f>IF(D247="","",IFERROR(VLOOKUP(D247,Catégories!$A$2:$B$16,2,FALSE),"?"))</f>
        <v/>
      </c>
    </row>
    <row r="248" spans="1:9" x14ac:dyDescent="0.2">
      <c r="A248" s="8"/>
      <c r="B248" s="9"/>
      <c r="C248" s="9"/>
      <c r="D248" s="9"/>
      <c r="E248" s="10"/>
      <c r="F248" s="10"/>
      <c r="G248" s="9"/>
      <c r="H248" s="9"/>
      <c r="I248" s="11" t="str">
        <f>IF(D248="","",IFERROR(VLOOKUP(D248,Catégories!$A$2:$B$16,2,FALSE),"?"))</f>
        <v/>
      </c>
    </row>
    <row r="249" spans="1:9" x14ac:dyDescent="0.2">
      <c r="A249" s="8"/>
      <c r="B249" s="9"/>
      <c r="C249" s="9"/>
      <c r="D249" s="9"/>
      <c r="E249" s="10"/>
      <c r="F249" s="10"/>
      <c r="G249" s="9"/>
      <c r="H249" s="9"/>
      <c r="I249" s="11" t="str">
        <f>IF(D249="","",IFERROR(VLOOKUP(D249,Catégories!$A$2:$B$16,2,FALSE),"?"))</f>
        <v/>
      </c>
    </row>
    <row r="250" spans="1:9" x14ac:dyDescent="0.2">
      <c r="A250" s="8"/>
      <c r="B250" s="9"/>
      <c r="C250" s="9"/>
      <c r="D250" s="9"/>
      <c r="E250" s="10"/>
      <c r="F250" s="10"/>
      <c r="G250" s="9"/>
      <c r="H250" s="9"/>
      <c r="I250" s="11" t="str">
        <f>IF(D250="","",IFERROR(VLOOKUP(D250,Catégories!$A$2:$B$16,2,FALSE),"?"))</f>
        <v/>
      </c>
    </row>
    <row r="251" spans="1:9" x14ac:dyDescent="0.2">
      <c r="A251" s="8"/>
      <c r="B251" s="9"/>
      <c r="C251" s="9"/>
      <c r="D251" s="9"/>
      <c r="E251" s="10"/>
      <c r="F251" s="10"/>
      <c r="G251" s="9"/>
      <c r="H251" s="9"/>
      <c r="I251" s="11" t="str">
        <f>IF(D251="","",IFERROR(VLOOKUP(D251,Catégories!$A$2:$B$16,2,FALSE),"?"))</f>
        <v/>
      </c>
    </row>
    <row r="252" spans="1:9" x14ac:dyDescent="0.2">
      <c r="A252" s="8"/>
      <c r="B252" s="9"/>
      <c r="C252" s="9"/>
      <c r="D252" s="9"/>
      <c r="E252" s="10"/>
      <c r="F252" s="10"/>
      <c r="G252" s="9"/>
      <c r="H252" s="9"/>
      <c r="I252" s="11" t="str">
        <f>IF(D252="","",IFERROR(VLOOKUP(D252,Catégories!$A$2:$B$16,2,FALSE),"?"))</f>
        <v/>
      </c>
    </row>
    <row r="253" spans="1:9" x14ac:dyDescent="0.2">
      <c r="A253" s="8"/>
      <c r="B253" s="9"/>
      <c r="C253" s="9"/>
      <c r="D253" s="9"/>
      <c r="E253" s="10"/>
      <c r="F253" s="10"/>
      <c r="G253" s="9"/>
      <c r="H253" s="9"/>
      <c r="I253" s="11" t="str">
        <f>IF(D253="","",IFERROR(VLOOKUP(D253,Catégories!$A$2:$B$16,2,FALSE),"?"))</f>
        <v/>
      </c>
    </row>
    <row r="254" spans="1:9" x14ac:dyDescent="0.2">
      <c r="A254" s="8"/>
      <c r="B254" s="9"/>
      <c r="C254" s="9"/>
      <c r="D254" s="9"/>
      <c r="E254" s="10"/>
      <c r="F254" s="10"/>
      <c r="G254" s="9"/>
      <c r="H254" s="9"/>
      <c r="I254" s="11" t="str">
        <f>IF(D254="","",IFERROR(VLOOKUP(D254,Catégories!$A$2:$B$16,2,FALSE),"?"))</f>
        <v/>
      </c>
    </row>
    <row r="255" spans="1:9" x14ac:dyDescent="0.2">
      <c r="A255" s="8"/>
      <c r="B255" s="9"/>
      <c r="C255" s="9"/>
      <c r="D255" s="9"/>
      <c r="E255" s="10"/>
      <c r="F255" s="10"/>
      <c r="G255" s="9"/>
      <c r="H255" s="9"/>
      <c r="I255" s="11" t="str">
        <f>IF(D255="","",IFERROR(VLOOKUP(D255,Catégories!$A$2:$B$16,2,FALSE),"?"))</f>
        <v/>
      </c>
    </row>
    <row r="256" spans="1:9" x14ac:dyDescent="0.2">
      <c r="A256" s="8"/>
      <c r="B256" s="9"/>
      <c r="C256" s="9"/>
      <c r="D256" s="9"/>
      <c r="E256" s="10"/>
      <c r="F256" s="10"/>
      <c r="G256" s="9"/>
      <c r="H256" s="9"/>
      <c r="I256" s="11" t="str">
        <f>IF(D256="","",IFERROR(VLOOKUP(D256,Catégories!$A$2:$B$16,2,FALSE),"?"))</f>
        <v/>
      </c>
    </row>
    <row r="257" spans="1:9" x14ac:dyDescent="0.2">
      <c r="A257" s="8"/>
      <c r="B257" s="9"/>
      <c r="C257" s="9"/>
      <c r="D257" s="9"/>
      <c r="E257" s="10"/>
      <c r="F257" s="10"/>
      <c r="G257" s="9"/>
      <c r="H257" s="9"/>
      <c r="I257" s="11" t="str">
        <f>IF(D257="","",IFERROR(VLOOKUP(D257,Catégories!$A$2:$B$16,2,FALSE),"?"))</f>
        <v/>
      </c>
    </row>
    <row r="258" spans="1:9" x14ac:dyDescent="0.2">
      <c r="A258" s="8"/>
      <c r="B258" s="9"/>
      <c r="C258" s="9"/>
      <c r="D258" s="9"/>
      <c r="E258" s="10"/>
      <c r="F258" s="10"/>
      <c r="G258" s="9"/>
      <c r="H258" s="9"/>
      <c r="I258" s="11" t="str">
        <f>IF(D258="","",IFERROR(VLOOKUP(D258,Catégories!$A$2:$B$16,2,FALSE),"?"))</f>
        <v/>
      </c>
    </row>
    <row r="259" spans="1:9" x14ac:dyDescent="0.2">
      <c r="A259" s="8"/>
      <c r="B259" s="9"/>
      <c r="C259" s="9"/>
      <c r="D259" s="9"/>
      <c r="E259" s="10"/>
      <c r="F259" s="10"/>
      <c r="G259" s="9"/>
      <c r="H259" s="9"/>
      <c r="I259" s="11" t="str">
        <f>IF(D259="","",IFERROR(VLOOKUP(D259,Catégories!$A$2:$B$16,2,FALSE),"?"))</f>
        <v/>
      </c>
    </row>
    <row r="260" spans="1:9" x14ac:dyDescent="0.2">
      <c r="A260" s="8"/>
      <c r="B260" s="9"/>
      <c r="C260" s="9"/>
      <c r="D260" s="9"/>
      <c r="E260" s="10"/>
      <c r="F260" s="10"/>
      <c r="G260" s="9"/>
      <c r="H260" s="9"/>
      <c r="I260" s="11" t="str">
        <f>IF(D260="","",IFERROR(VLOOKUP(D260,Catégories!$A$2:$B$16,2,FALSE),"?"))</f>
        <v/>
      </c>
    </row>
    <row r="261" spans="1:9" x14ac:dyDescent="0.2">
      <c r="A261" s="8"/>
      <c r="B261" s="9"/>
      <c r="C261" s="9"/>
      <c r="D261" s="9"/>
      <c r="E261" s="10"/>
      <c r="F261" s="10"/>
      <c r="G261" s="9"/>
      <c r="H261" s="9"/>
      <c r="I261" s="11" t="str">
        <f>IF(D261="","",IFERROR(VLOOKUP(D261,Catégories!$A$2:$B$16,2,FALSE),"?"))</f>
        <v/>
      </c>
    </row>
    <row r="262" spans="1:9" x14ac:dyDescent="0.2">
      <c r="A262" s="8"/>
      <c r="B262" s="9"/>
      <c r="C262" s="9"/>
      <c r="D262" s="9"/>
      <c r="E262" s="10"/>
      <c r="F262" s="10"/>
      <c r="G262" s="9"/>
      <c r="H262" s="9"/>
      <c r="I262" s="11" t="str">
        <f>IF(D262="","",IFERROR(VLOOKUP(D262,Catégories!$A$2:$B$16,2,FALSE),"?"))</f>
        <v/>
      </c>
    </row>
    <row r="263" spans="1:9" x14ac:dyDescent="0.2">
      <c r="A263" s="8"/>
      <c r="B263" s="9"/>
      <c r="C263" s="9"/>
      <c r="D263" s="9"/>
      <c r="E263" s="10"/>
      <c r="F263" s="10"/>
      <c r="G263" s="9"/>
      <c r="H263" s="9"/>
      <c r="I263" s="11" t="str">
        <f>IF(D263="","",IFERROR(VLOOKUP(D263,Catégories!$A$2:$B$16,2,FALSE),"?"))</f>
        <v/>
      </c>
    </row>
    <row r="264" spans="1:9" x14ac:dyDescent="0.2">
      <c r="A264" s="8"/>
      <c r="B264" s="9"/>
      <c r="C264" s="9"/>
      <c r="D264" s="9"/>
      <c r="E264" s="10"/>
      <c r="F264" s="10"/>
      <c r="G264" s="9"/>
      <c r="H264" s="9"/>
      <c r="I264" s="11" t="str">
        <f>IF(D264="","",IFERROR(VLOOKUP(D264,Catégories!$A$2:$B$16,2,FALSE),"?"))</f>
        <v/>
      </c>
    </row>
    <row r="265" spans="1:9" x14ac:dyDescent="0.2">
      <c r="A265" s="8"/>
      <c r="B265" s="9"/>
      <c r="C265" s="9"/>
      <c r="D265" s="9"/>
      <c r="E265" s="10"/>
      <c r="F265" s="10"/>
      <c r="G265" s="9"/>
      <c r="H265" s="9"/>
      <c r="I265" s="11" t="str">
        <f>IF(D265="","",IFERROR(VLOOKUP(D265,Catégories!$A$2:$B$16,2,FALSE),"?"))</f>
        <v/>
      </c>
    </row>
    <row r="266" spans="1:9" x14ac:dyDescent="0.2">
      <c r="A266" s="8"/>
      <c r="B266" s="9"/>
      <c r="C266" s="9"/>
      <c r="D266" s="9"/>
      <c r="E266" s="10"/>
      <c r="F266" s="10"/>
      <c r="G266" s="9"/>
      <c r="H266" s="9"/>
      <c r="I266" s="11" t="str">
        <f>IF(D266="","",IFERROR(VLOOKUP(D266,Catégories!$A$2:$B$16,2,FALSE),"?"))</f>
        <v/>
      </c>
    </row>
    <row r="267" spans="1:9" x14ac:dyDescent="0.2">
      <c r="A267" s="8"/>
      <c r="B267" s="9"/>
      <c r="C267" s="9"/>
      <c r="D267" s="9"/>
      <c r="E267" s="10"/>
      <c r="F267" s="10"/>
      <c r="G267" s="9"/>
      <c r="H267" s="9"/>
      <c r="I267" s="11" t="str">
        <f>IF(D267="","",IFERROR(VLOOKUP(D267,Catégories!$A$2:$B$16,2,FALSE),"?"))</f>
        <v/>
      </c>
    </row>
    <row r="268" spans="1:9" x14ac:dyDescent="0.2">
      <c r="A268" s="8"/>
      <c r="B268" s="9"/>
      <c r="C268" s="9"/>
      <c r="D268" s="9"/>
      <c r="E268" s="10"/>
      <c r="F268" s="10"/>
      <c r="G268" s="9"/>
      <c r="H268" s="9"/>
      <c r="I268" s="11" t="str">
        <f>IF(D268="","",IFERROR(VLOOKUP(D268,Catégories!$A$2:$B$16,2,FALSE),"?"))</f>
        <v/>
      </c>
    </row>
    <row r="269" spans="1:9" x14ac:dyDescent="0.2">
      <c r="A269" s="8"/>
      <c r="B269" s="9"/>
      <c r="C269" s="9"/>
      <c r="D269" s="9"/>
      <c r="E269" s="10"/>
      <c r="F269" s="10"/>
      <c r="G269" s="9"/>
      <c r="H269" s="9"/>
      <c r="I269" s="11" t="str">
        <f>IF(D269="","",IFERROR(VLOOKUP(D269,Catégories!$A$2:$B$16,2,FALSE),"?"))</f>
        <v/>
      </c>
    </row>
    <row r="270" spans="1:9" x14ac:dyDescent="0.2">
      <c r="A270" s="8"/>
      <c r="B270" s="9"/>
      <c r="C270" s="9"/>
      <c r="D270" s="9"/>
      <c r="E270" s="10"/>
      <c r="F270" s="10"/>
      <c r="G270" s="9"/>
      <c r="H270" s="9"/>
      <c r="I270" s="11" t="str">
        <f>IF(D270="","",IFERROR(VLOOKUP(D270,Catégories!$A$2:$B$16,2,FALSE),"?"))</f>
        <v/>
      </c>
    </row>
    <row r="271" spans="1:9" x14ac:dyDescent="0.2">
      <c r="A271" s="8"/>
      <c r="B271" s="9"/>
      <c r="C271" s="9"/>
      <c r="D271" s="9"/>
      <c r="E271" s="10"/>
      <c r="F271" s="10"/>
      <c r="G271" s="9"/>
      <c r="H271" s="9"/>
      <c r="I271" s="11" t="str">
        <f>IF(D271="","",IFERROR(VLOOKUP(D271,Catégories!$A$2:$B$16,2,FALSE),"?"))</f>
        <v/>
      </c>
    </row>
    <row r="272" spans="1:9" x14ac:dyDescent="0.2">
      <c r="A272" s="8"/>
      <c r="B272" s="9"/>
      <c r="C272" s="9"/>
      <c r="D272" s="9"/>
      <c r="E272" s="10"/>
      <c r="F272" s="10"/>
      <c r="G272" s="9"/>
      <c r="H272" s="9"/>
      <c r="I272" s="11" t="str">
        <f>IF(D272="","",IFERROR(VLOOKUP(D272,Catégories!$A$2:$B$16,2,FALSE),"?"))</f>
        <v/>
      </c>
    </row>
    <row r="273" spans="1:9" x14ac:dyDescent="0.2">
      <c r="A273" s="8"/>
      <c r="B273" s="9"/>
      <c r="C273" s="9"/>
      <c r="D273" s="9"/>
      <c r="E273" s="10"/>
      <c r="F273" s="10"/>
      <c r="G273" s="9"/>
      <c r="H273" s="9"/>
      <c r="I273" s="11" t="str">
        <f>IF(D273="","",IFERROR(VLOOKUP(D273,Catégories!$A$2:$B$16,2,FALSE),"?"))</f>
        <v/>
      </c>
    </row>
    <row r="274" spans="1:9" x14ac:dyDescent="0.2">
      <c r="A274" s="8"/>
      <c r="B274" s="9"/>
      <c r="C274" s="9"/>
      <c r="D274" s="9"/>
      <c r="E274" s="10"/>
      <c r="F274" s="10"/>
      <c r="G274" s="9"/>
      <c r="H274" s="9"/>
      <c r="I274" s="11" t="str">
        <f>IF(D274="","",IFERROR(VLOOKUP(D274,Catégories!$A$2:$B$16,2,FALSE),"?"))</f>
        <v/>
      </c>
    </row>
    <row r="275" spans="1:9" x14ac:dyDescent="0.2">
      <c r="A275" s="8"/>
      <c r="B275" s="9"/>
      <c r="C275" s="9"/>
      <c r="D275" s="9"/>
      <c r="E275" s="10"/>
      <c r="F275" s="10"/>
      <c r="G275" s="9"/>
      <c r="H275" s="9"/>
      <c r="I275" s="11" t="str">
        <f>IF(D275="","",IFERROR(VLOOKUP(D275,Catégories!$A$2:$B$16,2,FALSE),"?"))</f>
        <v/>
      </c>
    </row>
    <row r="276" spans="1:9" x14ac:dyDescent="0.2">
      <c r="A276" s="8"/>
      <c r="B276" s="9"/>
      <c r="C276" s="9"/>
      <c r="D276" s="9"/>
      <c r="E276" s="10"/>
      <c r="F276" s="10"/>
      <c r="G276" s="9"/>
      <c r="H276" s="9"/>
      <c r="I276" s="11" t="str">
        <f>IF(D276="","",IFERROR(VLOOKUP(D276,Catégories!$A$2:$B$16,2,FALSE),"?"))</f>
        <v/>
      </c>
    </row>
    <row r="277" spans="1:9" x14ac:dyDescent="0.2">
      <c r="A277" s="8"/>
      <c r="B277" s="9"/>
      <c r="C277" s="9"/>
      <c r="D277" s="9"/>
      <c r="E277" s="10"/>
      <c r="F277" s="10"/>
      <c r="G277" s="9"/>
      <c r="H277" s="9"/>
      <c r="I277" s="11" t="str">
        <f>IF(D277="","",IFERROR(VLOOKUP(D277,Catégories!$A$2:$B$16,2,FALSE),"?"))</f>
        <v/>
      </c>
    </row>
    <row r="278" spans="1:9" x14ac:dyDescent="0.2">
      <c r="A278" s="8"/>
      <c r="B278" s="9"/>
      <c r="C278" s="9"/>
      <c r="D278" s="9"/>
      <c r="E278" s="10"/>
      <c r="F278" s="10"/>
      <c r="G278" s="9"/>
      <c r="H278" s="9"/>
      <c r="I278" s="11" t="str">
        <f>IF(D278="","",IFERROR(VLOOKUP(D278,Catégories!$A$2:$B$16,2,FALSE),"?"))</f>
        <v/>
      </c>
    </row>
    <row r="279" spans="1:9" x14ac:dyDescent="0.2">
      <c r="A279" s="8"/>
      <c r="B279" s="9"/>
      <c r="C279" s="9"/>
      <c r="D279" s="9"/>
      <c r="E279" s="10"/>
      <c r="F279" s="10"/>
      <c r="G279" s="9"/>
      <c r="H279" s="9"/>
      <c r="I279" s="11" t="str">
        <f>IF(D279="","",IFERROR(VLOOKUP(D279,Catégories!$A$2:$B$16,2,FALSE),"?"))</f>
        <v/>
      </c>
    </row>
    <row r="280" spans="1:9" x14ac:dyDescent="0.2">
      <c r="A280" s="8"/>
      <c r="B280" s="9"/>
      <c r="C280" s="9"/>
      <c r="D280" s="9"/>
      <c r="E280" s="10"/>
      <c r="F280" s="10"/>
      <c r="G280" s="9"/>
      <c r="H280" s="9"/>
      <c r="I280" s="11" t="str">
        <f>IF(D280="","",IFERROR(VLOOKUP(D280,Catégories!$A$2:$B$16,2,FALSE),"?"))</f>
        <v/>
      </c>
    </row>
    <row r="281" spans="1:9" x14ac:dyDescent="0.2">
      <c r="A281" s="8"/>
      <c r="B281" s="9"/>
      <c r="C281" s="9"/>
      <c r="D281" s="9"/>
      <c r="E281" s="10"/>
      <c r="F281" s="10"/>
      <c r="G281" s="9"/>
      <c r="H281" s="9"/>
      <c r="I281" s="11" t="str">
        <f>IF(D281="","",IFERROR(VLOOKUP(D281,Catégories!$A$2:$B$16,2,FALSE),"?"))</f>
        <v/>
      </c>
    </row>
    <row r="282" spans="1:9" x14ac:dyDescent="0.2">
      <c r="A282" s="8"/>
      <c r="B282" s="9"/>
      <c r="C282" s="9"/>
      <c r="D282" s="9"/>
      <c r="E282" s="10"/>
      <c r="F282" s="10"/>
      <c r="G282" s="9"/>
      <c r="H282" s="9"/>
      <c r="I282" s="11" t="str">
        <f>IF(D282="","",IFERROR(VLOOKUP(D282,Catégories!$A$2:$B$16,2,FALSE),"?"))</f>
        <v/>
      </c>
    </row>
    <row r="283" spans="1:9" x14ac:dyDescent="0.2">
      <c r="A283" s="8"/>
      <c r="B283" s="9"/>
      <c r="C283" s="9"/>
      <c r="D283" s="9"/>
      <c r="E283" s="10"/>
      <c r="F283" s="10"/>
      <c r="G283" s="9"/>
      <c r="H283" s="9"/>
      <c r="I283" s="11" t="str">
        <f>IF(D283="","",IFERROR(VLOOKUP(D283,Catégories!$A$2:$B$16,2,FALSE),"?"))</f>
        <v/>
      </c>
    </row>
    <row r="284" spans="1:9" x14ac:dyDescent="0.2">
      <c r="A284" s="8"/>
      <c r="B284" s="9"/>
      <c r="C284" s="9"/>
      <c r="D284" s="9"/>
      <c r="E284" s="10"/>
      <c r="F284" s="10"/>
      <c r="G284" s="9"/>
      <c r="H284" s="9"/>
      <c r="I284" s="11" t="str">
        <f>IF(D284="","",IFERROR(VLOOKUP(D284,Catégories!$A$2:$B$16,2,FALSE),"?"))</f>
        <v/>
      </c>
    </row>
    <row r="285" spans="1:9" x14ac:dyDescent="0.2">
      <c r="A285" s="8"/>
      <c r="B285" s="9"/>
      <c r="C285" s="9"/>
      <c r="D285" s="9"/>
      <c r="E285" s="10"/>
      <c r="F285" s="10"/>
      <c r="G285" s="9"/>
      <c r="H285" s="9"/>
      <c r="I285" s="11" t="str">
        <f>IF(D285="","",IFERROR(VLOOKUP(D285,Catégories!$A$2:$B$16,2,FALSE),"?"))</f>
        <v/>
      </c>
    </row>
    <row r="286" spans="1:9" x14ac:dyDescent="0.2">
      <c r="A286" s="8"/>
      <c r="B286" s="9"/>
      <c r="C286" s="9"/>
      <c r="D286" s="9"/>
      <c r="E286" s="10"/>
      <c r="F286" s="10"/>
      <c r="G286" s="9"/>
      <c r="H286" s="9"/>
      <c r="I286" s="11" t="str">
        <f>IF(D286="","",IFERROR(VLOOKUP(D286,Catégories!$A$2:$B$16,2,FALSE),"?"))</f>
        <v/>
      </c>
    </row>
    <row r="287" spans="1:9" x14ac:dyDescent="0.2">
      <c r="A287" s="8"/>
      <c r="B287" s="9"/>
      <c r="C287" s="9"/>
      <c r="D287" s="9"/>
      <c r="E287" s="10"/>
      <c r="F287" s="10"/>
      <c r="G287" s="9"/>
      <c r="H287" s="9"/>
      <c r="I287" s="11" t="str">
        <f>IF(D287="","",IFERROR(VLOOKUP(D287,Catégories!$A$2:$B$16,2,FALSE),"?"))</f>
        <v/>
      </c>
    </row>
    <row r="288" spans="1:9" x14ac:dyDescent="0.2">
      <c r="A288" s="8"/>
      <c r="B288" s="9"/>
      <c r="C288" s="9"/>
      <c r="D288" s="9"/>
      <c r="E288" s="10"/>
      <c r="F288" s="10"/>
      <c r="G288" s="9"/>
      <c r="H288" s="9"/>
      <c r="I288" s="11" t="str">
        <f>IF(D288="","",IFERROR(VLOOKUP(D288,Catégories!$A$2:$B$16,2,FALSE),"?"))</f>
        <v/>
      </c>
    </row>
    <row r="289" spans="1:9" x14ac:dyDescent="0.2">
      <c r="A289" s="8"/>
      <c r="B289" s="9"/>
      <c r="C289" s="9"/>
      <c r="D289" s="9"/>
      <c r="E289" s="10"/>
      <c r="F289" s="10"/>
      <c r="G289" s="9"/>
      <c r="H289" s="9"/>
      <c r="I289" s="11" t="str">
        <f>IF(D289="","",IFERROR(VLOOKUP(D289,Catégories!$A$2:$B$16,2,FALSE),"?"))</f>
        <v/>
      </c>
    </row>
    <row r="290" spans="1:9" x14ac:dyDescent="0.2">
      <c r="A290" s="8"/>
      <c r="B290" s="9"/>
      <c r="C290" s="9"/>
      <c r="D290" s="9"/>
      <c r="E290" s="10"/>
      <c r="F290" s="10"/>
      <c r="G290" s="9"/>
      <c r="H290" s="9"/>
      <c r="I290" s="11" t="str">
        <f>IF(D290="","",IFERROR(VLOOKUP(D290,Catégories!$A$2:$B$16,2,FALSE),"?"))</f>
        <v/>
      </c>
    </row>
    <row r="291" spans="1:9" x14ac:dyDescent="0.2">
      <c r="A291" s="8"/>
      <c r="B291" s="9"/>
      <c r="C291" s="9"/>
      <c r="D291" s="9"/>
      <c r="E291" s="10"/>
      <c r="F291" s="10"/>
      <c r="G291" s="9"/>
      <c r="H291" s="9"/>
      <c r="I291" s="11" t="str">
        <f>IF(D291="","",IFERROR(VLOOKUP(D291,Catégories!$A$2:$B$16,2,FALSE),"?"))</f>
        <v/>
      </c>
    </row>
    <row r="292" spans="1:9" x14ac:dyDescent="0.2">
      <c r="A292" s="8"/>
      <c r="B292" s="9"/>
      <c r="C292" s="9"/>
      <c r="D292" s="9"/>
      <c r="E292" s="10"/>
      <c r="F292" s="10"/>
      <c r="G292" s="9"/>
      <c r="H292" s="9"/>
      <c r="I292" s="11" t="str">
        <f>IF(D292="","",IFERROR(VLOOKUP(D292,Catégories!$A$2:$B$16,2,FALSE),"?"))</f>
        <v/>
      </c>
    </row>
    <row r="293" spans="1:9" x14ac:dyDescent="0.2">
      <c r="A293" s="8"/>
      <c r="B293" s="9"/>
      <c r="C293" s="9"/>
      <c r="D293" s="9"/>
      <c r="E293" s="10"/>
      <c r="F293" s="10"/>
      <c r="G293" s="9"/>
      <c r="H293" s="9"/>
      <c r="I293" s="11" t="str">
        <f>IF(D293="","",IFERROR(VLOOKUP(D293,Catégories!$A$2:$B$16,2,FALSE),"?"))</f>
        <v/>
      </c>
    </row>
    <row r="294" spans="1:9" x14ac:dyDescent="0.2">
      <c r="A294" s="8"/>
      <c r="B294" s="9"/>
      <c r="C294" s="9"/>
      <c r="D294" s="9"/>
      <c r="E294" s="10"/>
      <c r="F294" s="10"/>
      <c r="G294" s="9"/>
      <c r="H294" s="9"/>
      <c r="I294" s="11" t="str">
        <f>IF(D294="","",IFERROR(VLOOKUP(D294,Catégories!$A$2:$B$16,2,FALSE),"?"))</f>
        <v/>
      </c>
    </row>
    <row r="295" spans="1:9" x14ac:dyDescent="0.2">
      <c r="A295" s="8"/>
      <c r="B295" s="9"/>
      <c r="C295" s="9"/>
      <c r="D295" s="9"/>
      <c r="E295" s="10"/>
      <c r="F295" s="10"/>
      <c r="G295" s="9"/>
      <c r="H295" s="9"/>
      <c r="I295" s="11" t="str">
        <f>IF(D295="","",IFERROR(VLOOKUP(D295,Catégories!$A$2:$B$16,2,FALSE),"?"))</f>
        <v/>
      </c>
    </row>
    <row r="296" spans="1:9" x14ac:dyDescent="0.2">
      <c r="A296" s="8"/>
      <c r="B296" s="9"/>
      <c r="C296" s="9"/>
      <c r="D296" s="9"/>
      <c r="E296" s="10"/>
      <c r="F296" s="10"/>
      <c r="G296" s="9"/>
      <c r="H296" s="9"/>
      <c r="I296" s="11" t="str">
        <f>IF(D296="","",IFERROR(VLOOKUP(D296,Catégories!$A$2:$B$16,2,FALSE),"?"))</f>
        <v/>
      </c>
    </row>
    <row r="297" spans="1:9" x14ac:dyDescent="0.2">
      <c r="A297" s="8"/>
      <c r="B297" s="9"/>
      <c r="C297" s="9"/>
      <c r="D297" s="9"/>
      <c r="E297" s="10"/>
      <c r="F297" s="10"/>
      <c r="G297" s="9"/>
      <c r="H297" s="9"/>
      <c r="I297" s="11" t="str">
        <f>IF(D297="","",IFERROR(VLOOKUP(D297,Catégories!$A$2:$B$16,2,FALSE),"?"))</f>
        <v/>
      </c>
    </row>
    <row r="298" spans="1:9" x14ac:dyDescent="0.2">
      <c r="A298" s="8"/>
      <c r="B298" s="9"/>
      <c r="C298" s="9"/>
      <c r="D298" s="9"/>
      <c r="E298" s="10"/>
      <c r="F298" s="10"/>
      <c r="G298" s="9"/>
      <c r="H298" s="9"/>
      <c r="I298" s="11" t="str">
        <f>IF(D298="","",IFERROR(VLOOKUP(D298,Catégories!$A$2:$B$16,2,FALSE),"?"))</f>
        <v/>
      </c>
    </row>
    <row r="299" spans="1:9" x14ac:dyDescent="0.2">
      <c r="A299" s="8"/>
      <c r="B299" s="9"/>
      <c r="C299" s="9"/>
      <c r="D299" s="9"/>
      <c r="E299" s="10"/>
      <c r="F299" s="10"/>
      <c r="G299" s="9"/>
      <c r="H299" s="9"/>
      <c r="I299" s="11" t="str">
        <f>IF(D299="","",IFERROR(VLOOKUP(D299,Catégories!$A$2:$B$16,2,FALSE),"?"))</f>
        <v/>
      </c>
    </row>
    <row r="300" spans="1:9" x14ac:dyDescent="0.2">
      <c r="A300" s="8"/>
      <c r="B300" s="9"/>
      <c r="C300" s="9"/>
      <c r="D300" s="9"/>
      <c r="E300" s="10"/>
      <c r="F300" s="10"/>
      <c r="G300" s="9"/>
      <c r="H300" s="9"/>
      <c r="I300" s="11" t="str">
        <f>IF(D300="","",IFERROR(VLOOKUP(D300,Catégories!$A$2:$B$16,2,FALSE),"?"))</f>
        <v/>
      </c>
    </row>
    <row r="301" spans="1:9" x14ac:dyDescent="0.2">
      <c r="A301" s="8"/>
      <c r="B301" s="9"/>
      <c r="C301" s="9"/>
      <c r="D301" s="9"/>
      <c r="E301" s="10"/>
      <c r="F301" s="10"/>
      <c r="G301" s="9"/>
      <c r="H301" s="9"/>
      <c r="I301" s="11" t="str">
        <f>IF(D301="","",IFERROR(VLOOKUP(D301,Catégories!$A$2:$B$16,2,FALSE),"?"))</f>
        <v/>
      </c>
    </row>
    <row r="302" spans="1:9" x14ac:dyDescent="0.2">
      <c r="A302" s="8"/>
      <c r="B302" s="9"/>
      <c r="C302" s="9"/>
      <c r="D302" s="9"/>
      <c r="E302" s="10"/>
      <c r="F302" s="10"/>
      <c r="G302" s="9"/>
      <c r="H302" s="9"/>
      <c r="I302" s="11" t="str">
        <f>IF(D302="","",IFERROR(VLOOKUP(D302,Catégories!$A$2:$B$16,2,FALSE),"?"))</f>
        <v/>
      </c>
    </row>
    <row r="303" spans="1:9" x14ac:dyDescent="0.2">
      <c r="A303" s="8"/>
      <c r="B303" s="9"/>
      <c r="C303" s="9"/>
      <c r="D303" s="9"/>
      <c r="E303" s="10"/>
      <c r="F303" s="10"/>
      <c r="G303" s="9"/>
      <c r="H303" s="9"/>
      <c r="I303" s="11" t="str">
        <f>IF(D303="","",IFERROR(VLOOKUP(D303,Catégories!$A$2:$B$16,2,FALSE),"?"))</f>
        <v/>
      </c>
    </row>
    <row r="304" spans="1:9" x14ac:dyDescent="0.2">
      <c r="A304" s="8"/>
      <c r="B304" s="9"/>
      <c r="C304" s="9"/>
      <c r="D304" s="9"/>
      <c r="E304" s="10"/>
      <c r="F304" s="10"/>
      <c r="G304" s="9"/>
      <c r="H304" s="9"/>
      <c r="I304" s="11" t="str">
        <f>IF(D304="","",IFERROR(VLOOKUP(D304,Catégories!$A$2:$B$16,2,FALSE),"?"))</f>
        <v/>
      </c>
    </row>
    <row r="305" spans="1:9" x14ac:dyDescent="0.2">
      <c r="A305" s="8"/>
      <c r="B305" s="9"/>
      <c r="C305" s="9"/>
      <c r="D305" s="9"/>
      <c r="E305" s="10"/>
      <c r="F305" s="10"/>
      <c r="G305" s="9"/>
      <c r="H305" s="9"/>
      <c r="I305" s="11" t="str">
        <f>IF(D305="","",IFERROR(VLOOKUP(D305,Catégories!$A$2:$B$16,2,FALSE),"?"))</f>
        <v/>
      </c>
    </row>
    <row r="306" spans="1:9" x14ac:dyDescent="0.2">
      <c r="A306" s="8"/>
      <c r="B306" s="9"/>
      <c r="C306" s="9"/>
      <c r="D306" s="9"/>
      <c r="E306" s="10"/>
      <c r="F306" s="10"/>
      <c r="G306" s="9"/>
      <c r="H306" s="9"/>
      <c r="I306" s="11" t="str">
        <f>IF(D306="","",IFERROR(VLOOKUP(D306,Catégories!$A$2:$B$16,2,FALSE),"?"))</f>
        <v/>
      </c>
    </row>
    <row r="307" spans="1:9" x14ac:dyDescent="0.2">
      <c r="A307" s="8"/>
      <c r="B307" s="9"/>
      <c r="C307" s="9"/>
      <c r="D307" s="9"/>
      <c r="E307" s="10"/>
      <c r="F307" s="10"/>
      <c r="G307" s="9"/>
      <c r="H307" s="9"/>
      <c r="I307" s="11" t="str">
        <f>IF(D307="","",IFERROR(VLOOKUP(D307,Catégories!$A$2:$B$16,2,FALSE),"?"))</f>
        <v/>
      </c>
    </row>
    <row r="308" spans="1:9" x14ac:dyDescent="0.2">
      <c r="A308" s="8"/>
      <c r="B308" s="9"/>
      <c r="C308" s="9"/>
      <c r="D308" s="9"/>
      <c r="E308" s="10"/>
      <c r="F308" s="10"/>
      <c r="G308" s="9"/>
      <c r="H308" s="9"/>
      <c r="I308" s="11" t="str">
        <f>IF(D308="","",IFERROR(VLOOKUP(D308,Catégories!$A$2:$B$16,2,FALSE),"?"))</f>
        <v/>
      </c>
    </row>
    <row r="309" spans="1:9" x14ac:dyDescent="0.2">
      <c r="A309" s="8"/>
      <c r="B309" s="9"/>
      <c r="C309" s="9"/>
      <c r="D309" s="9"/>
      <c r="E309" s="10"/>
      <c r="F309" s="10"/>
      <c r="G309" s="9"/>
      <c r="H309" s="9"/>
      <c r="I309" s="11" t="str">
        <f>IF(D309="","",IFERROR(VLOOKUP(D309,Catégories!$A$2:$B$16,2,FALSE),"?"))</f>
        <v/>
      </c>
    </row>
    <row r="310" spans="1:9" x14ac:dyDescent="0.2">
      <c r="A310" s="8"/>
      <c r="B310" s="9"/>
      <c r="C310" s="9"/>
      <c r="D310" s="9"/>
      <c r="E310" s="10"/>
      <c r="F310" s="10"/>
      <c r="G310" s="9"/>
      <c r="H310" s="9"/>
      <c r="I310" s="11" t="str">
        <f>IF(D310="","",IFERROR(VLOOKUP(D310,Catégories!$A$2:$B$16,2,FALSE),"?"))</f>
        <v/>
      </c>
    </row>
    <row r="311" spans="1:9" x14ac:dyDescent="0.2">
      <c r="A311" s="8"/>
      <c r="B311" s="9"/>
      <c r="C311" s="9"/>
      <c r="D311" s="9"/>
      <c r="E311" s="10"/>
      <c r="F311" s="10"/>
      <c r="G311" s="9"/>
      <c r="H311" s="9"/>
      <c r="I311" s="11" t="str">
        <f>IF(D311="","",IFERROR(VLOOKUP(D311,Catégories!$A$2:$B$16,2,FALSE),"?"))</f>
        <v/>
      </c>
    </row>
    <row r="312" spans="1:9" x14ac:dyDescent="0.2">
      <c r="A312" s="8"/>
      <c r="B312" s="9"/>
      <c r="C312" s="9"/>
      <c r="D312" s="9"/>
      <c r="E312" s="10"/>
      <c r="F312" s="10"/>
      <c r="G312" s="9"/>
      <c r="H312" s="9"/>
      <c r="I312" s="11" t="str">
        <f>IF(D312="","",IFERROR(VLOOKUP(D312,Catégories!$A$2:$B$16,2,FALSE),"?"))</f>
        <v/>
      </c>
    </row>
    <row r="313" spans="1:9" x14ac:dyDescent="0.2">
      <c r="A313" s="8"/>
      <c r="B313" s="9"/>
      <c r="C313" s="9"/>
      <c r="D313" s="9"/>
      <c r="E313" s="10"/>
      <c r="F313" s="10"/>
      <c r="G313" s="9"/>
      <c r="H313" s="9"/>
      <c r="I313" s="11" t="str">
        <f>IF(D313="","",IFERROR(VLOOKUP(D313,Catégories!$A$2:$B$16,2,FALSE),"?"))</f>
        <v/>
      </c>
    </row>
    <row r="314" spans="1:9" x14ac:dyDescent="0.2">
      <c r="A314" s="8"/>
      <c r="B314" s="9"/>
      <c r="C314" s="9"/>
      <c r="D314" s="9"/>
      <c r="E314" s="10"/>
      <c r="F314" s="10"/>
      <c r="G314" s="9"/>
      <c r="H314" s="9"/>
      <c r="I314" s="11" t="str">
        <f>IF(D314="","",IFERROR(VLOOKUP(D314,Catégories!$A$2:$B$16,2,FALSE),"?"))</f>
        <v/>
      </c>
    </row>
    <row r="315" spans="1:9" x14ac:dyDescent="0.2">
      <c r="A315" s="8"/>
      <c r="B315" s="9"/>
      <c r="C315" s="9"/>
      <c r="D315" s="9"/>
      <c r="E315" s="10"/>
      <c r="F315" s="10"/>
      <c r="G315" s="9"/>
      <c r="H315" s="9"/>
      <c r="I315" s="11" t="str">
        <f>IF(D315="","",IFERROR(VLOOKUP(D315,Catégories!$A$2:$B$16,2,FALSE),"?"))</f>
        <v/>
      </c>
    </row>
    <row r="316" spans="1:9" x14ac:dyDescent="0.2">
      <c r="A316" s="8"/>
      <c r="B316" s="9"/>
      <c r="C316" s="9"/>
      <c r="D316" s="9"/>
      <c r="E316" s="10"/>
      <c r="F316" s="10"/>
      <c r="G316" s="9"/>
      <c r="H316" s="9"/>
      <c r="I316" s="11" t="str">
        <f>IF(D316="","",IFERROR(VLOOKUP(D316,Catégories!$A$2:$B$16,2,FALSE),"?"))</f>
        <v/>
      </c>
    </row>
    <row r="317" spans="1:9" x14ac:dyDescent="0.2">
      <c r="A317" s="8"/>
      <c r="B317" s="9"/>
      <c r="C317" s="9"/>
      <c r="D317" s="9"/>
      <c r="E317" s="10"/>
      <c r="F317" s="10"/>
      <c r="G317" s="9"/>
      <c r="H317" s="9"/>
      <c r="I317" s="11" t="str">
        <f>IF(D317="","",IFERROR(VLOOKUP(D317,Catégories!$A$2:$B$16,2,FALSE),"?"))</f>
        <v/>
      </c>
    </row>
    <row r="318" spans="1:9" x14ac:dyDescent="0.2">
      <c r="A318" s="8"/>
      <c r="B318" s="9"/>
      <c r="C318" s="9"/>
      <c r="D318" s="9"/>
      <c r="E318" s="10"/>
      <c r="F318" s="10"/>
      <c r="G318" s="9"/>
      <c r="H318" s="9"/>
      <c r="I318" s="11" t="str">
        <f>IF(D318="","",IFERROR(VLOOKUP(D318,Catégories!$A$2:$B$16,2,FALSE),"?"))</f>
        <v/>
      </c>
    </row>
    <row r="319" spans="1:9" x14ac:dyDescent="0.2">
      <c r="A319" s="8"/>
      <c r="B319" s="9"/>
      <c r="C319" s="9"/>
      <c r="D319" s="9"/>
      <c r="E319" s="10"/>
      <c r="F319" s="10"/>
      <c r="G319" s="9"/>
      <c r="H319" s="9"/>
      <c r="I319" s="11" t="str">
        <f>IF(D319="","",IFERROR(VLOOKUP(D319,Catégories!$A$2:$B$16,2,FALSE),"?"))</f>
        <v/>
      </c>
    </row>
    <row r="320" spans="1:9" x14ac:dyDescent="0.2">
      <c r="A320" s="8"/>
      <c r="B320" s="9"/>
      <c r="C320" s="9"/>
      <c r="D320" s="9"/>
      <c r="E320" s="10"/>
      <c r="F320" s="10"/>
      <c r="G320" s="9"/>
      <c r="H320" s="9"/>
      <c r="I320" s="11" t="str">
        <f>IF(D320="","",IFERROR(VLOOKUP(D320,Catégories!$A$2:$B$16,2,FALSE),"?"))</f>
        <v/>
      </c>
    </row>
    <row r="321" spans="1:9" x14ac:dyDescent="0.2">
      <c r="A321" s="8"/>
      <c r="B321" s="9"/>
      <c r="C321" s="9"/>
      <c r="D321" s="9"/>
      <c r="E321" s="10"/>
      <c r="F321" s="10"/>
      <c r="G321" s="9"/>
      <c r="H321" s="9"/>
      <c r="I321" s="11" t="str">
        <f>IF(D321="","",IFERROR(VLOOKUP(D321,Catégories!$A$2:$B$16,2,FALSE),"?"))</f>
        <v/>
      </c>
    </row>
    <row r="322" spans="1:9" x14ac:dyDescent="0.2">
      <c r="A322" s="8"/>
      <c r="B322" s="9"/>
      <c r="C322" s="9"/>
      <c r="D322" s="9"/>
      <c r="E322" s="10"/>
      <c r="F322" s="10"/>
      <c r="G322" s="9"/>
      <c r="H322" s="9"/>
      <c r="I322" s="11" t="str">
        <f>IF(D322="","",IFERROR(VLOOKUP(D322,Catégories!$A$2:$B$16,2,FALSE),"?"))</f>
        <v/>
      </c>
    </row>
    <row r="323" spans="1:9" x14ac:dyDescent="0.2">
      <c r="A323" s="8"/>
      <c r="B323" s="9"/>
      <c r="C323" s="9"/>
      <c r="D323" s="9"/>
      <c r="E323" s="10"/>
      <c r="F323" s="10"/>
      <c r="G323" s="9"/>
      <c r="H323" s="9"/>
      <c r="I323" s="11" t="str">
        <f>IF(D323="","",IFERROR(VLOOKUP(D323,Catégories!$A$2:$B$16,2,FALSE),"?"))</f>
        <v/>
      </c>
    </row>
    <row r="324" spans="1:9" x14ac:dyDescent="0.2">
      <c r="A324" s="8"/>
      <c r="B324" s="9"/>
      <c r="C324" s="9"/>
      <c r="D324" s="9"/>
      <c r="E324" s="10"/>
      <c r="F324" s="10"/>
      <c r="G324" s="9"/>
      <c r="H324" s="9"/>
      <c r="I324" s="11" t="str">
        <f>IF(D324="","",IFERROR(VLOOKUP(D324,Catégories!$A$2:$B$16,2,FALSE),"?"))</f>
        <v/>
      </c>
    </row>
    <row r="325" spans="1:9" x14ac:dyDescent="0.2">
      <c r="A325" s="8"/>
      <c r="B325" s="9"/>
      <c r="C325" s="9"/>
      <c r="D325" s="9"/>
      <c r="E325" s="10"/>
      <c r="F325" s="10"/>
      <c r="G325" s="9"/>
      <c r="H325" s="9"/>
      <c r="I325" s="11" t="str">
        <f>IF(D325="","",IFERROR(VLOOKUP(D325,Catégories!$A$2:$B$16,2,FALSE),"?"))</f>
        <v/>
      </c>
    </row>
    <row r="326" spans="1:9" x14ac:dyDescent="0.2">
      <c r="A326" s="8"/>
      <c r="B326" s="9"/>
      <c r="C326" s="9"/>
      <c r="D326" s="9"/>
      <c r="E326" s="10"/>
      <c r="F326" s="10"/>
      <c r="G326" s="9"/>
      <c r="H326" s="9"/>
      <c r="I326" s="11" t="str">
        <f>IF(D326="","",IFERROR(VLOOKUP(D326,Catégories!$A$2:$B$16,2,FALSE),"?"))</f>
        <v/>
      </c>
    </row>
    <row r="327" spans="1:9" x14ac:dyDescent="0.2">
      <c r="A327" s="8"/>
      <c r="B327" s="9"/>
      <c r="C327" s="9"/>
      <c r="D327" s="9"/>
      <c r="E327" s="10"/>
      <c r="F327" s="10"/>
      <c r="G327" s="9"/>
      <c r="H327" s="9"/>
      <c r="I327" s="11" t="str">
        <f>IF(D327="","",IFERROR(VLOOKUP(D327,Catégories!$A$2:$B$16,2,FALSE),"?"))</f>
        <v/>
      </c>
    </row>
    <row r="328" spans="1:9" x14ac:dyDescent="0.2">
      <c r="A328" s="8"/>
      <c r="B328" s="9"/>
      <c r="C328" s="9"/>
      <c r="D328" s="9"/>
      <c r="E328" s="10"/>
      <c r="F328" s="10"/>
      <c r="G328" s="9"/>
      <c r="H328" s="9"/>
      <c r="I328" s="11" t="str">
        <f>IF(D328="","",IFERROR(VLOOKUP(D328,Catégories!$A$2:$B$16,2,FALSE),"?"))</f>
        <v/>
      </c>
    </row>
    <row r="329" spans="1:9" x14ac:dyDescent="0.2">
      <c r="A329" s="8"/>
      <c r="B329" s="9"/>
      <c r="C329" s="9"/>
      <c r="D329" s="9"/>
      <c r="E329" s="10"/>
      <c r="F329" s="10"/>
      <c r="G329" s="9"/>
      <c r="H329" s="9"/>
      <c r="I329" s="11" t="str">
        <f>IF(D329="","",IFERROR(VLOOKUP(D329,Catégories!$A$2:$B$16,2,FALSE),"?"))</f>
        <v/>
      </c>
    </row>
    <row r="330" spans="1:9" x14ac:dyDescent="0.2">
      <c r="A330" s="8"/>
      <c r="B330" s="9"/>
      <c r="C330" s="9"/>
      <c r="D330" s="9"/>
      <c r="E330" s="10"/>
      <c r="F330" s="10"/>
      <c r="G330" s="9"/>
      <c r="H330" s="9"/>
      <c r="I330" s="11" t="str">
        <f>IF(D330="","",IFERROR(VLOOKUP(D330,Catégories!$A$2:$B$16,2,FALSE),"?"))</f>
        <v/>
      </c>
    </row>
    <row r="331" spans="1:9" x14ac:dyDescent="0.2">
      <c r="A331" s="8"/>
      <c r="B331" s="9"/>
      <c r="C331" s="9"/>
      <c r="D331" s="9"/>
      <c r="E331" s="10"/>
      <c r="F331" s="10"/>
      <c r="G331" s="9"/>
      <c r="H331" s="9"/>
      <c r="I331" s="11" t="str">
        <f>IF(D331="","",IFERROR(VLOOKUP(D331,Catégories!$A$2:$B$16,2,FALSE),"?"))</f>
        <v/>
      </c>
    </row>
    <row r="332" spans="1:9" x14ac:dyDescent="0.2">
      <c r="A332" s="8"/>
      <c r="B332" s="9"/>
      <c r="C332" s="9"/>
      <c r="D332" s="9"/>
      <c r="E332" s="10"/>
      <c r="F332" s="10"/>
      <c r="G332" s="9"/>
      <c r="H332" s="9"/>
      <c r="I332" s="11" t="str">
        <f>IF(D332="","",IFERROR(VLOOKUP(D332,Catégories!$A$2:$B$16,2,FALSE),"?"))</f>
        <v/>
      </c>
    </row>
    <row r="333" spans="1:9" x14ac:dyDescent="0.2">
      <c r="A333" s="8"/>
      <c r="B333" s="9"/>
      <c r="C333" s="9"/>
      <c r="D333" s="9"/>
      <c r="E333" s="10"/>
      <c r="F333" s="10"/>
      <c r="G333" s="9"/>
      <c r="H333" s="9"/>
      <c r="I333" s="11" t="str">
        <f>IF(D333="","",IFERROR(VLOOKUP(D333,Catégories!$A$2:$B$16,2,FALSE),"?"))</f>
        <v/>
      </c>
    </row>
    <row r="334" spans="1:9" x14ac:dyDescent="0.2">
      <c r="A334" s="8"/>
      <c r="B334" s="9"/>
      <c r="C334" s="9"/>
      <c r="D334" s="9"/>
      <c r="E334" s="10"/>
      <c r="F334" s="10"/>
      <c r="G334" s="9"/>
      <c r="H334" s="9"/>
      <c r="I334" s="11" t="str">
        <f>IF(D334="","",IFERROR(VLOOKUP(D334,Catégories!$A$2:$B$16,2,FALSE),"?"))</f>
        <v/>
      </c>
    </row>
    <row r="335" spans="1:9" x14ac:dyDescent="0.2">
      <c r="A335" s="8"/>
      <c r="B335" s="9"/>
      <c r="C335" s="9"/>
      <c r="D335" s="9"/>
      <c r="E335" s="10"/>
      <c r="F335" s="10"/>
      <c r="G335" s="9"/>
      <c r="H335" s="9"/>
      <c r="I335" s="11" t="str">
        <f>IF(D335="","",IFERROR(VLOOKUP(D335,Catégories!$A$2:$B$16,2,FALSE),"?"))</f>
        <v/>
      </c>
    </row>
    <row r="336" spans="1:9" x14ac:dyDescent="0.2">
      <c r="A336" s="8"/>
      <c r="B336" s="9"/>
      <c r="C336" s="9"/>
      <c r="D336" s="9"/>
      <c r="E336" s="10"/>
      <c r="F336" s="10"/>
      <c r="G336" s="9"/>
      <c r="H336" s="9"/>
      <c r="I336" s="11" t="str">
        <f>IF(D336="","",IFERROR(VLOOKUP(D336,Catégories!$A$2:$B$16,2,FALSE),"?"))</f>
        <v/>
      </c>
    </row>
    <row r="337" spans="1:9" x14ac:dyDescent="0.2">
      <c r="A337" s="8"/>
      <c r="B337" s="9"/>
      <c r="C337" s="9"/>
      <c r="D337" s="9"/>
      <c r="E337" s="10"/>
      <c r="F337" s="10"/>
      <c r="G337" s="9"/>
      <c r="H337" s="9"/>
      <c r="I337" s="11" t="str">
        <f>IF(D337="","",IFERROR(VLOOKUP(D337,Catégories!$A$2:$B$16,2,FALSE),"?"))</f>
        <v/>
      </c>
    </row>
    <row r="338" spans="1:9" x14ac:dyDescent="0.2">
      <c r="A338" s="8"/>
      <c r="B338" s="9"/>
      <c r="C338" s="9"/>
      <c r="D338" s="9"/>
      <c r="E338" s="10"/>
      <c r="F338" s="10"/>
      <c r="G338" s="9"/>
      <c r="H338" s="9"/>
      <c r="I338" s="11" t="str">
        <f>IF(D338="","",IFERROR(VLOOKUP(D338,Catégories!$A$2:$B$16,2,FALSE),"?"))</f>
        <v/>
      </c>
    </row>
    <row r="339" spans="1:9" x14ac:dyDescent="0.2">
      <c r="A339" s="8"/>
      <c r="B339" s="9"/>
      <c r="C339" s="9"/>
      <c r="D339" s="9"/>
      <c r="E339" s="10"/>
      <c r="F339" s="10"/>
      <c r="G339" s="9"/>
      <c r="H339" s="9"/>
      <c r="I339" s="11" t="str">
        <f>IF(D339="","",IFERROR(VLOOKUP(D339,Catégories!$A$2:$B$16,2,FALSE),"?"))</f>
        <v/>
      </c>
    </row>
    <row r="340" spans="1:9" x14ac:dyDescent="0.2">
      <c r="A340" s="8"/>
      <c r="B340" s="9"/>
      <c r="C340" s="9"/>
      <c r="D340" s="9"/>
      <c r="E340" s="10"/>
      <c r="F340" s="10"/>
      <c r="G340" s="9"/>
      <c r="H340" s="9"/>
      <c r="I340" s="11" t="str">
        <f>IF(D340="","",IFERROR(VLOOKUP(D340,Catégories!$A$2:$B$16,2,FALSE),"?"))</f>
        <v/>
      </c>
    </row>
    <row r="341" spans="1:9" x14ac:dyDescent="0.2">
      <c r="A341" s="8"/>
      <c r="B341" s="9"/>
      <c r="C341" s="9"/>
      <c r="D341" s="9"/>
      <c r="E341" s="10"/>
      <c r="F341" s="10"/>
      <c r="G341" s="9"/>
      <c r="H341" s="9"/>
      <c r="I341" s="11" t="str">
        <f>IF(D341="","",IFERROR(VLOOKUP(D341,Catégories!$A$2:$B$16,2,FALSE),"?"))</f>
        <v/>
      </c>
    </row>
    <row r="342" spans="1:9" x14ac:dyDescent="0.2">
      <c r="A342" s="8"/>
      <c r="B342" s="9"/>
      <c r="C342" s="9"/>
      <c r="D342" s="9"/>
      <c r="E342" s="10"/>
      <c r="F342" s="10"/>
      <c r="G342" s="9"/>
      <c r="H342" s="9"/>
      <c r="I342" s="11" t="str">
        <f>IF(D342="","",IFERROR(VLOOKUP(D342,Catégories!$A$2:$B$16,2,FALSE),"?"))</f>
        <v/>
      </c>
    </row>
    <row r="343" spans="1:9" x14ac:dyDescent="0.2">
      <c r="A343" s="8"/>
      <c r="B343" s="9"/>
      <c r="C343" s="9"/>
      <c r="D343" s="9"/>
      <c r="E343" s="10"/>
      <c r="F343" s="10"/>
      <c r="G343" s="9"/>
      <c r="H343" s="9"/>
      <c r="I343" s="11" t="str">
        <f>IF(D343="","",IFERROR(VLOOKUP(D343,Catégories!$A$2:$B$16,2,FALSE),"?"))</f>
        <v/>
      </c>
    </row>
    <row r="344" spans="1:9" x14ac:dyDescent="0.2">
      <c r="A344" s="8"/>
      <c r="B344" s="9"/>
      <c r="C344" s="9"/>
      <c r="D344" s="9"/>
      <c r="E344" s="10"/>
      <c r="F344" s="10"/>
      <c r="G344" s="9"/>
      <c r="H344" s="9"/>
      <c r="I344" s="11" t="str">
        <f>IF(D344="","",IFERROR(VLOOKUP(D344,Catégories!$A$2:$B$16,2,FALSE),"?"))</f>
        <v/>
      </c>
    </row>
    <row r="345" spans="1:9" x14ac:dyDescent="0.2">
      <c r="A345" s="8"/>
      <c r="B345" s="9"/>
      <c r="C345" s="9"/>
      <c r="D345" s="9"/>
      <c r="E345" s="10"/>
      <c r="F345" s="10"/>
      <c r="G345" s="9"/>
      <c r="H345" s="9"/>
      <c r="I345" s="11" t="str">
        <f>IF(D345="","",IFERROR(VLOOKUP(D345,Catégories!$A$2:$B$16,2,FALSE),"?"))</f>
        <v/>
      </c>
    </row>
    <row r="346" spans="1:9" x14ac:dyDescent="0.2">
      <c r="A346" s="8"/>
      <c r="B346" s="9"/>
      <c r="C346" s="9"/>
      <c r="D346" s="9"/>
      <c r="E346" s="10"/>
      <c r="F346" s="10"/>
      <c r="G346" s="9"/>
      <c r="H346" s="9"/>
      <c r="I346" s="11" t="str">
        <f>IF(D346="","",IFERROR(VLOOKUP(D346,Catégories!$A$2:$B$16,2,FALSE),"?"))</f>
        <v/>
      </c>
    </row>
    <row r="347" spans="1:9" x14ac:dyDescent="0.2">
      <c r="A347" s="8"/>
      <c r="B347" s="9"/>
      <c r="C347" s="9"/>
      <c r="D347" s="9"/>
      <c r="E347" s="10"/>
      <c r="F347" s="10"/>
      <c r="G347" s="9"/>
      <c r="H347" s="9"/>
      <c r="I347" s="11" t="str">
        <f>IF(D347="","",IFERROR(VLOOKUP(D347,Catégories!$A$2:$B$16,2,FALSE),"?"))</f>
        <v/>
      </c>
    </row>
    <row r="348" spans="1:9" x14ac:dyDescent="0.2">
      <c r="A348" s="8"/>
      <c r="B348" s="9"/>
      <c r="C348" s="9"/>
      <c r="D348" s="9"/>
      <c r="E348" s="10"/>
      <c r="F348" s="10"/>
      <c r="G348" s="9"/>
      <c r="H348" s="9"/>
      <c r="I348" s="11" t="str">
        <f>IF(D348="","",IFERROR(VLOOKUP(D348,Catégories!$A$2:$B$16,2,FALSE),"?"))</f>
        <v/>
      </c>
    </row>
    <row r="349" spans="1:9" x14ac:dyDescent="0.2">
      <c r="A349" s="8"/>
      <c r="B349" s="9"/>
      <c r="C349" s="9"/>
      <c r="D349" s="9"/>
      <c r="E349" s="10"/>
      <c r="F349" s="10"/>
      <c r="G349" s="9"/>
      <c r="H349" s="9"/>
      <c r="I349" s="11" t="str">
        <f>IF(D349="","",IFERROR(VLOOKUP(D349,Catégories!$A$2:$B$16,2,FALSE),"?"))</f>
        <v/>
      </c>
    </row>
    <row r="350" spans="1:9" x14ac:dyDescent="0.2">
      <c r="A350" s="8"/>
      <c r="B350" s="9"/>
      <c r="C350" s="9"/>
      <c r="D350" s="9"/>
      <c r="E350" s="10"/>
      <c r="F350" s="10"/>
      <c r="G350" s="9"/>
      <c r="H350" s="9"/>
      <c r="I350" s="11" t="str">
        <f>IF(D350="","",IFERROR(VLOOKUP(D350,Catégories!$A$2:$B$16,2,FALSE),"?"))</f>
        <v/>
      </c>
    </row>
    <row r="351" spans="1:9" x14ac:dyDescent="0.2">
      <c r="A351" s="8"/>
      <c r="B351" s="9"/>
      <c r="C351" s="9"/>
      <c r="D351" s="9"/>
      <c r="E351" s="10"/>
      <c r="F351" s="10"/>
      <c r="G351" s="9"/>
      <c r="H351" s="9"/>
      <c r="I351" s="11" t="str">
        <f>IF(D351="","",IFERROR(VLOOKUP(D351,Catégories!$A$2:$B$16,2,FALSE),"?"))</f>
        <v/>
      </c>
    </row>
    <row r="352" spans="1:9" x14ac:dyDescent="0.2">
      <c r="A352" s="8"/>
      <c r="B352" s="9"/>
      <c r="C352" s="9"/>
      <c r="D352" s="9"/>
      <c r="E352" s="10"/>
      <c r="F352" s="10"/>
      <c r="G352" s="9"/>
      <c r="H352" s="9"/>
      <c r="I352" s="11" t="str">
        <f>IF(D352="","",IFERROR(VLOOKUP(D352,Catégories!$A$2:$B$16,2,FALSE),"?"))</f>
        <v/>
      </c>
    </row>
    <row r="353" spans="1:9" x14ac:dyDescent="0.2">
      <c r="A353" s="8"/>
      <c r="B353" s="9"/>
      <c r="C353" s="9"/>
      <c r="D353" s="9"/>
      <c r="E353" s="10"/>
      <c r="F353" s="10"/>
      <c r="G353" s="9"/>
      <c r="H353" s="9"/>
      <c r="I353" s="11" t="str">
        <f>IF(D353="","",IFERROR(VLOOKUP(D353,Catégories!$A$2:$B$16,2,FALSE),"?"))</f>
        <v/>
      </c>
    </row>
    <row r="354" spans="1:9" x14ac:dyDescent="0.2">
      <c r="A354" s="8"/>
      <c r="B354" s="9"/>
      <c r="C354" s="9"/>
      <c r="D354" s="9"/>
      <c r="E354" s="10"/>
      <c r="F354" s="10"/>
      <c r="G354" s="9"/>
      <c r="H354" s="9"/>
      <c r="I354" s="11" t="str">
        <f>IF(D354="","",IFERROR(VLOOKUP(D354,Catégories!$A$2:$B$16,2,FALSE),"?"))</f>
        <v/>
      </c>
    </row>
    <row r="355" spans="1:9" x14ac:dyDescent="0.2">
      <c r="A355" s="8"/>
      <c r="B355" s="9"/>
      <c r="C355" s="9"/>
      <c r="D355" s="9"/>
      <c r="E355" s="10"/>
      <c r="F355" s="10"/>
      <c r="G355" s="9"/>
      <c r="H355" s="9"/>
      <c r="I355" s="11" t="str">
        <f>IF(D355="","",IFERROR(VLOOKUP(D355,Catégories!$A$2:$B$16,2,FALSE),"?"))</f>
        <v/>
      </c>
    </row>
    <row r="356" spans="1:9" x14ac:dyDescent="0.2">
      <c r="A356" s="8"/>
      <c r="B356" s="9"/>
      <c r="C356" s="9"/>
      <c r="D356" s="9"/>
      <c r="E356" s="10"/>
      <c r="F356" s="10"/>
      <c r="G356" s="9"/>
      <c r="H356" s="9"/>
      <c r="I356" s="11" t="str">
        <f>IF(D356="","",IFERROR(VLOOKUP(D356,Catégories!$A$2:$B$16,2,FALSE),"?"))</f>
        <v/>
      </c>
    </row>
    <row r="357" spans="1:9" x14ac:dyDescent="0.2">
      <c r="A357" s="8"/>
      <c r="B357" s="9"/>
      <c r="C357" s="9"/>
      <c r="D357" s="9"/>
      <c r="E357" s="10"/>
      <c r="F357" s="10"/>
      <c r="G357" s="9"/>
      <c r="H357" s="9"/>
      <c r="I357" s="11" t="str">
        <f>IF(D357="","",IFERROR(VLOOKUP(D357,Catégories!$A$2:$B$16,2,FALSE),"?"))</f>
        <v/>
      </c>
    </row>
    <row r="358" spans="1:9" x14ac:dyDescent="0.2">
      <c r="A358" s="8"/>
      <c r="B358" s="9"/>
      <c r="C358" s="9"/>
      <c r="D358" s="9"/>
      <c r="E358" s="10"/>
      <c r="F358" s="10"/>
      <c r="G358" s="9"/>
      <c r="H358" s="9"/>
      <c r="I358" s="11" t="str">
        <f>IF(D358="","",IFERROR(VLOOKUP(D358,Catégories!$A$2:$B$16,2,FALSE),"?"))</f>
        <v/>
      </c>
    </row>
    <row r="359" spans="1:9" x14ac:dyDescent="0.2">
      <c r="A359" s="8"/>
      <c r="B359" s="9"/>
      <c r="C359" s="9"/>
      <c r="D359" s="9"/>
      <c r="E359" s="10"/>
      <c r="F359" s="10"/>
      <c r="G359" s="9"/>
      <c r="H359" s="9"/>
      <c r="I359" s="11" t="str">
        <f>IF(D359="","",IFERROR(VLOOKUP(D359,Catégories!$A$2:$B$16,2,FALSE),"?"))</f>
        <v/>
      </c>
    </row>
    <row r="360" spans="1:9" x14ac:dyDescent="0.2">
      <c r="A360" s="8"/>
      <c r="B360" s="9"/>
      <c r="C360" s="9"/>
      <c r="D360" s="9"/>
      <c r="E360" s="10"/>
      <c r="F360" s="10"/>
      <c r="G360" s="9"/>
      <c r="H360" s="9"/>
      <c r="I360" s="11" t="str">
        <f>IF(D360="","",IFERROR(VLOOKUP(D360,Catégories!$A$2:$B$16,2,FALSE),"?"))</f>
        <v/>
      </c>
    </row>
    <row r="361" spans="1:9" x14ac:dyDescent="0.2">
      <c r="A361" s="8"/>
      <c r="B361" s="9"/>
      <c r="C361" s="9"/>
      <c r="D361" s="9"/>
      <c r="E361" s="10"/>
      <c r="F361" s="10"/>
      <c r="G361" s="9"/>
      <c r="H361" s="9"/>
      <c r="I361" s="11" t="str">
        <f>IF(D361="","",IFERROR(VLOOKUP(D361,Catégories!$A$2:$B$16,2,FALSE),"?"))</f>
        <v/>
      </c>
    </row>
    <row r="362" spans="1:9" x14ac:dyDescent="0.2">
      <c r="A362" s="8"/>
      <c r="B362" s="9"/>
      <c r="C362" s="9"/>
      <c r="D362" s="9"/>
      <c r="E362" s="10"/>
      <c r="F362" s="10"/>
      <c r="G362" s="9"/>
      <c r="H362" s="9"/>
      <c r="I362" s="11" t="str">
        <f>IF(D362="","",IFERROR(VLOOKUP(D362,Catégories!$A$2:$B$16,2,FALSE),"?"))</f>
        <v/>
      </c>
    </row>
    <row r="363" spans="1:9" x14ac:dyDescent="0.2">
      <c r="A363" s="8"/>
      <c r="B363" s="9"/>
      <c r="C363" s="9"/>
      <c r="D363" s="9"/>
      <c r="E363" s="10"/>
      <c r="F363" s="10"/>
      <c r="G363" s="9"/>
      <c r="H363" s="9"/>
      <c r="I363" s="11" t="str">
        <f>IF(D363="","",IFERROR(VLOOKUP(D363,Catégories!$A$2:$B$16,2,FALSE),"?"))</f>
        <v/>
      </c>
    </row>
    <row r="364" spans="1:9" x14ac:dyDescent="0.2">
      <c r="A364" s="8"/>
      <c r="B364" s="9"/>
      <c r="C364" s="9"/>
      <c r="D364" s="9"/>
      <c r="E364" s="10"/>
      <c r="F364" s="10"/>
      <c r="G364" s="9"/>
      <c r="H364" s="9"/>
      <c r="I364" s="11" t="str">
        <f>IF(D364="","",IFERROR(VLOOKUP(D364,Catégories!$A$2:$B$16,2,FALSE),"?"))</f>
        <v/>
      </c>
    </row>
    <row r="365" spans="1:9" x14ac:dyDescent="0.2">
      <c r="A365" s="8"/>
      <c r="B365" s="9"/>
      <c r="C365" s="9"/>
      <c r="D365" s="9"/>
      <c r="E365" s="10"/>
      <c r="F365" s="10"/>
      <c r="G365" s="9"/>
      <c r="H365" s="9"/>
      <c r="I365" s="11" t="str">
        <f>IF(D365="","",IFERROR(VLOOKUP(D365,Catégories!$A$2:$B$16,2,FALSE),"?"))</f>
        <v/>
      </c>
    </row>
    <row r="366" spans="1:9" x14ac:dyDescent="0.2">
      <c r="A366" s="8"/>
      <c r="B366" s="9"/>
      <c r="C366" s="9"/>
      <c r="D366" s="9"/>
      <c r="E366" s="10"/>
      <c r="F366" s="10"/>
      <c r="G366" s="9"/>
      <c r="H366" s="9"/>
      <c r="I366" s="11" t="str">
        <f>IF(D366="","",IFERROR(VLOOKUP(D366,Catégories!$A$2:$B$16,2,FALSE),"?"))</f>
        <v/>
      </c>
    </row>
    <row r="367" spans="1:9" x14ac:dyDescent="0.2">
      <c r="A367" s="8"/>
      <c r="B367" s="9"/>
      <c r="C367" s="9"/>
      <c r="D367" s="9"/>
      <c r="E367" s="10"/>
      <c r="F367" s="10"/>
      <c r="G367" s="9"/>
      <c r="H367" s="9"/>
      <c r="I367" s="11" t="str">
        <f>IF(D367="","",IFERROR(VLOOKUP(D367,Catégories!$A$2:$B$16,2,FALSE),"?"))</f>
        <v/>
      </c>
    </row>
    <row r="368" spans="1:9" x14ac:dyDescent="0.2">
      <c r="A368" s="8"/>
      <c r="B368" s="9"/>
      <c r="C368" s="9"/>
      <c r="D368" s="9"/>
      <c r="E368" s="10"/>
      <c r="F368" s="10"/>
      <c r="G368" s="9"/>
      <c r="H368" s="9"/>
      <c r="I368" s="11" t="str">
        <f>IF(D368="","",IFERROR(VLOOKUP(D368,Catégories!$A$2:$B$16,2,FALSE),"?"))</f>
        <v/>
      </c>
    </row>
    <row r="369" spans="1:9" x14ac:dyDescent="0.2">
      <c r="A369" s="8"/>
      <c r="B369" s="9"/>
      <c r="C369" s="9"/>
      <c r="D369" s="9"/>
      <c r="E369" s="10"/>
      <c r="F369" s="10"/>
      <c r="G369" s="9"/>
      <c r="H369" s="9"/>
      <c r="I369" s="11" t="str">
        <f>IF(D369="","",IFERROR(VLOOKUP(D369,Catégories!$A$2:$B$16,2,FALSE),"?"))</f>
        <v/>
      </c>
    </row>
    <row r="370" spans="1:9" x14ac:dyDescent="0.2">
      <c r="A370" s="8"/>
      <c r="B370" s="9"/>
      <c r="C370" s="9"/>
      <c r="D370" s="9"/>
      <c r="E370" s="10"/>
      <c r="F370" s="10"/>
      <c r="G370" s="9"/>
      <c r="H370" s="9"/>
      <c r="I370" s="11" t="str">
        <f>IF(D370="","",IFERROR(VLOOKUP(D370,Catégories!$A$2:$B$16,2,FALSE),"?"))</f>
        <v/>
      </c>
    </row>
    <row r="371" spans="1:9" x14ac:dyDescent="0.2">
      <c r="A371" s="8"/>
      <c r="B371" s="9"/>
      <c r="C371" s="9"/>
      <c r="D371" s="9"/>
      <c r="E371" s="10"/>
      <c r="F371" s="10"/>
      <c r="G371" s="9"/>
      <c r="H371" s="9"/>
      <c r="I371" s="11" t="str">
        <f>IF(D371="","",IFERROR(VLOOKUP(D371,Catégories!$A$2:$B$16,2,FALSE),"?"))</f>
        <v/>
      </c>
    </row>
    <row r="372" spans="1:9" x14ac:dyDescent="0.2">
      <c r="A372" s="8"/>
      <c r="B372" s="9"/>
      <c r="C372" s="9"/>
      <c r="D372" s="9"/>
      <c r="E372" s="10"/>
      <c r="F372" s="10"/>
      <c r="G372" s="9"/>
      <c r="H372" s="9"/>
      <c r="I372" s="11" t="str">
        <f>IF(D372="","",IFERROR(VLOOKUP(D372,Catégories!$A$2:$B$16,2,FALSE),"?"))</f>
        <v/>
      </c>
    </row>
    <row r="373" spans="1:9" x14ac:dyDescent="0.2">
      <c r="A373" s="8"/>
      <c r="B373" s="9"/>
      <c r="C373" s="9"/>
      <c r="D373" s="9"/>
      <c r="E373" s="10"/>
      <c r="F373" s="10"/>
      <c r="G373" s="9"/>
      <c r="H373" s="9"/>
      <c r="I373" s="11" t="str">
        <f>IF(D373="","",IFERROR(VLOOKUP(D373,Catégories!$A$2:$B$16,2,FALSE),"?"))</f>
        <v/>
      </c>
    </row>
    <row r="374" spans="1:9" x14ac:dyDescent="0.2">
      <c r="A374" s="8"/>
      <c r="B374" s="9"/>
      <c r="C374" s="9"/>
      <c r="D374" s="9"/>
      <c r="E374" s="10"/>
      <c r="F374" s="10"/>
      <c r="G374" s="9"/>
      <c r="H374" s="9"/>
      <c r="I374" s="11" t="str">
        <f>IF(D374="","",IFERROR(VLOOKUP(D374,Catégories!$A$2:$B$16,2,FALSE),"?"))</f>
        <v/>
      </c>
    </row>
    <row r="375" spans="1:9" x14ac:dyDescent="0.2">
      <c r="A375" s="8"/>
      <c r="B375" s="9"/>
      <c r="C375" s="9"/>
      <c r="D375" s="9"/>
      <c r="E375" s="10"/>
      <c r="F375" s="10"/>
      <c r="G375" s="9"/>
      <c r="H375" s="9"/>
      <c r="I375" s="11" t="str">
        <f>IF(D375="","",IFERROR(VLOOKUP(D375,Catégories!$A$2:$B$16,2,FALSE),"?"))</f>
        <v/>
      </c>
    </row>
    <row r="376" spans="1:9" x14ac:dyDescent="0.2">
      <c r="A376" s="8"/>
      <c r="B376" s="9"/>
      <c r="C376" s="9"/>
      <c r="D376" s="9"/>
      <c r="E376" s="10"/>
      <c r="F376" s="10"/>
      <c r="G376" s="9"/>
      <c r="H376" s="9"/>
      <c r="I376" s="11" t="str">
        <f>IF(D376="","",IFERROR(VLOOKUP(D376,Catégories!$A$2:$B$16,2,FALSE),"?"))</f>
        <v/>
      </c>
    </row>
    <row r="377" spans="1:9" x14ac:dyDescent="0.2">
      <c r="A377" s="8"/>
      <c r="B377" s="9"/>
      <c r="C377" s="9"/>
      <c r="D377" s="9"/>
      <c r="E377" s="10"/>
      <c r="F377" s="10"/>
      <c r="G377" s="9"/>
      <c r="H377" s="9"/>
      <c r="I377" s="11" t="str">
        <f>IF(D377="","",IFERROR(VLOOKUP(D377,Catégories!$A$2:$B$16,2,FALSE),"?"))</f>
        <v/>
      </c>
    </row>
    <row r="378" spans="1:9" x14ac:dyDescent="0.2">
      <c r="A378" s="8"/>
      <c r="B378" s="9"/>
      <c r="C378" s="9"/>
      <c r="D378" s="9"/>
      <c r="E378" s="10"/>
      <c r="F378" s="10"/>
      <c r="G378" s="9"/>
      <c r="H378" s="9"/>
      <c r="I378" s="11" t="str">
        <f>IF(D378="","",IFERROR(VLOOKUP(D378,Catégories!$A$2:$B$16,2,FALSE),"?"))</f>
        <v/>
      </c>
    </row>
    <row r="379" spans="1:9" x14ac:dyDescent="0.2">
      <c r="A379" s="8"/>
      <c r="B379" s="9"/>
      <c r="C379" s="9"/>
      <c r="D379" s="9"/>
      <c r="E379" s="10"/>
      <c r="F379" s="10"/>
      <c r="G379" s="9"/>
      <c r="H379" s="9"/>
      <c r="I379" s="11" t="str">
        <f>IF(D379="","",IFERROR(VLOOKUP(D379,Catégories!$A$2:$B$16,2,FALSE),"?"))</f>
        <v/>
      </c>
    </row>
    <row r="380" spans="1:9" x14ac:dyDescent="0.2">
      <c r="A380" s="8"/>
      <c r="B380" s="9"/>
      <c r="C380" s="9"/>
      <c r="D380" s="9"/>
      <c r="E380" s="10"/>
      <c r="F380" s="10"/>
      <c r="G380" s="9"/>
      <c r="H380" s="9"/>
      <c r="I380" s="11" t="str">
        <f>IF(D380="","",IFERROR(VLOOKUP(D380,Catégories!$A$2:$B$16,2,FALSE),"?"))</f>
        <v/>
      </c>
    </row>
    <row r="381" spans="1:9" x14ac:dyDescent="0.2">
      <c r="A381" s="8"/>
      <c r="B381" s="9"/>
      <c r="C381" s="9"/>
      <c r="D381" s="9"/>
      <c r="E381" s="10"/>
      <c r="F381" s="10"/>
      <c r="G381" s="9"/>
      <c r="H381" s="9"/>
      <c r="I381" s="11" t="str">
        <f>IF(D381="","",IFERROR(VLOOKUP(D381,Catégories!$A$2:$B$16,2,FALSE),"?"))</f>
        <v/>
      </c>
    </row>
    <row r="382" spans="1:9" x14ac:dyDescent="0.2">
      <c r="A382" s="8"/>
      <c r="B382" s="9"/>
      <c r="C382" s="9"/>
      <c r="D382" s="9"/>
      <c r="E382" s="10"/>
      <c r="F382" s="10"/>
      <c r="G382" s="9"/>
      <c r="H382" s="9"/>
      <c r="I382" s="11" t="str">
        <f>IF(D382="","",IFERROR(VLOOKUP(D382,Catégories!$A$2:$B$16,2,FALSE),"?"))</f>
        <v/>
      </c>
    </row>
    <row r="383" spans="1:9" x14ac:dyDescent="0.2">
      <c r="A383" s="8"/>
      <c r="B383" s="9"/>
      <c r="C383" s="9"/>
      <c r="D383" s="9"/>
      <c r="E383" s="10"/>
      <c r="F383" s="10"/>
      <c r="G383" s="9"/>
      <c r="H383" s="9"/>
      <c r="I383" s="11" t="str">
        <f>IF(D383="","",IFERROR(VLOOKUP(D383,Catégories!$A$2:$B$16,2,FALSE),"?"))</f>
        <v/>
      </c>
    </row>
    <row r="384" spans="1:9" x14ac:dyDescent="0.2">
      <c r="A384" s="8"/>
      <c r="B384" s="9"/>
      <c r="C384" s="9"/>
      <c r="D384" s="9"/>
      <c r="E384" s="10"/>
      <c r="F384" s="10"/>
      <c r="G384" s="9"/>
      <c r="H384" s="9"/>
      <c r="I384" s="11" t="str">
        <f>IF(D384="","",IFERROR(VLOOKUP(D384,Catégories!$A$2:$B$16,2,FALSE),"?"))</f>
        <v/>
      </c>
    </row>
    <row r="385" spans="1:9" x14ac:dyDescent="0.2">
      <c r="A385" s="8"/>
      <c r="B385" s="9"/>
      <c r="C385" s="9"/>
      <c r="D385" s="9"/>
      <c r="E385" s="10"/>
      <c r="F385" s="10"/>
      <c r="G385" s="9"/>
      <c r="H385" s="9"/>
      <c r="I385" s="11" t="str">
        <f>IF(D385="","",IFERROR(VLOOKUP(D385,Catégories!$A$2:$B$16,2,FALSE),"?"))</f>
        <v/>
      </c>
    </row>
    <row r="386" spans="1:9" x14ac:dyDescent="0.2">
      <c r="A386" s="8"/>
      <c r="B386" s="9"/>
      <c r="C386" s="9"/>
      <c r="D386" s="9"/>
      <c r="E386" s="10"/>
      <c r="F386" s="10"/>
      <c r="G386" s="9"/>
      <c r="H386" s="9"/>
      <c r="I386" s="11" t="str">
        <f>IF(D386="","",IFERROR(VLOOKUP(D386,Catégories!$A$2:$B$16,2,FALSE),"?"))</f>
        <v/>
      </c>
    </row>
    <row r="387" spans="1:9" x14ac:dyDescent="0.2">
      <c r="A387" s="8"/>
      <c r="B387" s="9"/>
      <c r="C387" s="9"/>
      <c r="D387" s="9"/>
      <c r="E387" s="10"/>
      <c r="F387" s="10"/>
      <c r="G387" s="9"/>
      <c r="H387" s="9"/>
      <c r="I387" s="11" t="str">
        <f>IF(D387="","",IFERROR(VLOOKUP(D387,Catégories!$A$2:$B$16,2,FALSE),"?"))</f>
        <v/>
      </c>
    </row>
    <row r="388" spans="1:9" x14ac:dyDescent="0.2">
      <c r="A388" s="8"/>
      <c r="B388" s="9"/>
      <c r="C388" s="9"/>
      <c r="D388" s="9"/>
      <c r="E388" s="10"/>
      <c r="F388" s="10"/>
      <c r="G388" s="9"/>
      <c r="H388" s="9"/>
      <c r="I388" s="11" t="str">
        <f>IF(D388="","",IFERROR(VLOOKUP(D388,Catégories!$A$2:$B$16,2,FALSE),"?"))</f>
        <v/>
      </c>
    </row>
    <row r="389" spans="1:9" x14ac:dyDescent="0.2">
      <c r="A389" s="8"/>
      <c r="B389" s="9"/>
      <c r="C389" s="9"/>
      <c r="D389" s="9"/>
      <c r="E389" s="10"/>
      <c r="F389" s="10"/>
      <c r="G389" s="9"/>
      <c r="H389" s="9"/>
      <c r="I389" s="11" t="str">
        <f>IF(D389="","",IFERROR(VLOOKUP(D389,Catégories!$A$2:$B$16,2,FALSE),"?"))</f>
        <v/>
      </c>
    </row>
    <row r="390" spans="1:9" x14ac:dyDescent="0.2">
      <c r="A390" s="8"/>
      <c r="B390" s="9"/>
      <c r="C390" s="9"/>
      <c r="D390" s="9"/>
      <c r="E390" s="10"/>
      <c r="F390" s="10"/>
      <c r="G390" s="9"/>
      <c r="H390" s="9"/>
      <c r="I390" s="11" t="str">
        <f>IF(D390="","",IFERROR(VLOOKUP(D390,Catégories!$A$2:$B$16,2,FALSE),"?"))</f>
        <v/>
      </c>
    </row>
    <row r="391" spans="1:9" x14ac:dyDescent="0.2">
      <c r="A391" s="8"/>
      <c r="B391" s="9"/>
      <c r="C391" s="9"/>
      <c r="D391" s="9"/>
      <c r="E391" s="10"/>
      <c r="F391" s="10"/>
      <c r="G391" s="9"/>
      <c r="H391" s="9"/>
      <c r="I391" s="11" t="str">
        <f>IF(D391="","",IFERROR(VLOOKUP(D391,Catégories!$A$2:$B$16,2,FALSE),"?"))</f>
        <v/>
      </c>
    </row>
    <row r="392" spans="1:9" x14ac:dyDescent="0.2">
      <c r="A392" s="8"/>
      <c r="B392" s="9"/>
      <c r="C392" s="9"/>
      <c r="D392" s="9"/>
      <c r="E392" s="10"/>
      <c r="F392" s="10"/>
      <c r="G392" s="9"/>
      <c r="H392" s="9"/>
      <c r="I392" s="11" t="str">
        <f>IF(D392="","",IFERROR(VLOOKUP(D392,Catégories!$A$2:$B$16,2,FALSE),"?"))</f>
        <v/>
      </c>
    </row>
    <row r="393" spans="1:9" x14ac:dyDescent="0.2">
      <c r="A393" s="8"/>
      <c r="B393" s="9"/>
      <c r="C393" s="9"/>
      <c r="D393" s="9"/>
      <c r="E393" s="10"/>
      <c r="F393" s="10"/>
      <c r="G393" s="9"/>
      <c r="H393" s="9"/>
      <c r="I393" s="11" t="str">
        <f>IF(D393="","",IFERROR(VLOOKUP(D393,Catégories!$A$2:$B$16,2,FALSE),"?"))</f>
        <v/>
      </c>
    </row>
    <row r="394" spans="1:9" x14ac:dyDescent="0.2">
      <c r="A394" s="8"/>
      <c r="B394" s="9"/>
      <c r="C394" s="9"/>
      <c r="D394" s="9"/>
      <c r="E394" s="10"/>
      <c r="F394" s="10"/>
      <c r="G394" s="9"/>
      <c r="H394" s="9"/>
      <c r="I394" s="11" t="str">
        <f>IF(D394="","",IFERROR(VLOOKUP(D394,Catégories!$A$2:$B$16,2,FALSE),"?"))</f>
        <v/>
      </c>
    </row>
    <row r="395" spans="1:9" x14ac:dyDescent="0.2">
      <c r="A395" s="8"/>
      <c r="B395" s="9"/>
      <c r="C395" s="9"/>
      <c r="D395" s="9"/>
      <c r="E395" s="10"/>
      <c r="F395" s="10"/>
      <c r="G395" s="9"/>
      <c r="H395" s="9"/>
      <c r="I395" s="11" t="str">
        <f>IF(D395="","",IFERROR(VLOOKUP(D395,Catégories!$A$2:$B$16,2,FALSE),"?"))</f>
        <v/>
      </c>
    </row>
    <row r="396" spans="1:9" x14ac:dyDescent="0.2">
      <c r="A396" s="8"/>
      <c r="B396" s="9"/>
      <c r="C396" s="9"/>
      <c r="D396" s="9"/>
      <c r="E396" s="10"/>
      <c r="F396" s="10"/>
      <c r="G396" s="9"/>
      <c r="H396" s="9"/>
      <c r="I396" s="11" t="str">
        <f>IF(D396="","",IFERROR(VLOOKUP(D396,Catégories!$A$2:$B$16,2,FALSE),"?"))</f>
        <v/>
      </c>
    </row>
    <row r="397" spans="1:9" x14ac:dyDescent="0.2">
      <c r="A397" s="8"/>
      <c r="B397" s="9"/>
      <c r="C397" s="9"/>
      <c r="D397" s="9"/>
      <c r="E397" s="10"/>
      <c r="F397" s="10"/>
      <c r="G397" s="9"/>
      <c r="H397" s="9"/>
      <c r="I397" s="11" t="str">
        <f>IF(D397="","",IFERROR(VLOOKUP(D397,Catégories!$A$2:$B$16,2,FALSE),"?"))</f>
        <v/>
      </c>
    </row>
    <row r="398" spans="1:9" x14ac:dyDescent="0.2">
      <c r="A398" s="8"/>
      <c r="B398" s="9"/>
      <c r="C398" s="9"/>
      <c r="D398" s="9"/>
      <c r="E398" s="10"/>
      <c r="F398" s="10"/>
      <c r="G398" s="9"/>
      <c r="H398" s="9"/>
      <c r="I398" s="11" t="str">
        <f>IF(D398="","",IFERROR(VLOOKUP(D398,Catégories!$A$2:$B$16,2,FALSE),"?"))</f>
        <v/>
      </c>
    </row>
    <row r="399" spans="1:9" x14ac:dyDescent="0.2">
      <c r="A399" s="8"/>
      <c r="B399" s="9"/>
      <c r="C399" s="9"/>
      <c r="D399" s="9"/>
      <c r="E399" s="10"/>
      <c r="F399" s="10"/>
      <c r="G399" s="9"/>
      <c r="H399" s="9"/>
      <c r="I399" s="11" t="str">
        <f>IF(D399="","",IFERROR(VLOOKUP(D399,Catégories!$A$2:$B$16,2,FALSE),"?"))</f>
        <v/>
      </c>
    </row>
    <row r="400" spans="1:9" x14ac:dyDescent="0.2">
      <c r="A400" s="8"/>
      <c r="B400" s="9"/>
      <c r="C400" s="9"/>
      <c r="D400" s="9"/>
      <c r="E400" s="10"/>
      <c r="F400" s="10"/>
      <c r="G400" s="9"/>
      <c r="H400" s="9"/>
      <c r="I400" s="11" t="str">
        <f>IF(D400="","",IFERROR(VLOOKUP(D400,Catégories!$A$2:$B$16,2,FALSE),"?"))</f>
        <v/>
      </c>
    </row>
    <row r="401" spans="1:9" x14ac:dyDescent="0.2">
      <c r="A401" s="8"/>
      <c r="B401" s="9"/>
      <c r="C401" s="9"/>
      <c r="D401" s="9"/>
      <c r="E401" s="10"/>
      <c r="F401" s="10"/>
      <c r="G401" s="9"/>
      <c r="H401" s="9"/>
      <c r="I401" s="11" t="str">
        <f>IF(D401="","",IFERROR(VLOOKUP(D401,Catégories!$A$2:$B$16,2,FALSE),"?"))</f>
        <v/>
      </c>
    </row>
    <row r="402" spans="1:9" x14ac:dyDescent="0.2">
      <c r="A402" s="8"/>
      <c r="B402" s="9"/>
      <c r="C402" s="9"/>
      <c r="D402" s="9"/>
      <c r="E402" s="10"/>
      <c r="F402" s="10"/>
      <c r="G402" s="9"/>
      <c r="H402" s="9"/>
      <c r="I402" s="11" t="str">
        <f>IF(D402="","",IFERROR(VLOOKUP(D402,Catégories!$A$2:$B$16,2,FALSE),"?"))</f>
        <v/>
      </c>
    </row>
    <row r="403" spans="1:9" x14ac:dyDescent="0.2">
      <c r="A403" s="8"/>
      <c r="B403" s="9"/>
      <c r="C403" s="9"/>
      <c r="D403" s="9"/>
      <c r="E403" s="10"/>
      <c r="F403" s="10"/>
      <c r="G403" s="9"/>
      <c r="H403" s="9"/>
      <c r="I403" s="11" t="str">
        <f>IF(D403="","",IFERROR(VLOOKUP(D403,Catégories!$A$2:$B$16,2,FALSE),"?"))</f>
        <v/>
      </c>
    </row>
    <row r="404" spans="1:9" x14ac:dyDescent="0.2">
      <c r="A404" s="8"/>
      <c r="B404" s="9"/>
      <c r="C404" s="9"/>
      <c r="D404" s="9"/>
      <c r="E404" s="10"/>
      <c r="F404" s="10"/>
      <c r="G404" s="9"/>
      <c r="H404" s="9"/>
      <c r="I404" s="11" t="str">
        <f>IF(D404="","",IFERROR(VLOOKUP(D404,Catégories!$A$2:$B$16,2,FALSE),"?"))</f>
        <v/>
      </c>
    </row>
    <row r="405" spans="1:9" x14ac:dyDescent="0.2">
      <c r="A405" s="8"/>
      <c r="B405" s="9"/>
      <c r="C405" s="9"/>
      <c r="D405" s="9"/>
      <c r="E405" s="10"/>
      <c r="F405" s="10"/>
      <c r="G405" s="9"/>
      <c r="H405" s="9"/>
      <c r="I405" s="11" t="str">
        <f>IF(D405="","",IFERROR(VLOOKUP(D405,Catégories!$A$2:$B$16,2,FALSE),"?"))</f>
        <v/>
      </c>
    </row>
    <row r="406" spans="1:9" x14ac:dyDescent="0.2">
      <c r="A406" s="8"/>
      <c r="B406" s="9"/>
      <c r="C406" s="9"/>
      <c r="D406" s="9"/>
      <c r="E406" s="10"/>
      <c r="F406" s="10"/>
      <c r="G406" s="9"/>
      <c r="H406" s="9"/>
      <c r="I406" s="11" t="str">
        <f>IF(D406="","",IFERROR(VLOOKUP(D406,Catégories!$A$2:$B$16,2,FALSE),"?"))</f>
        <v/>
      </c>
    </row>
    <row r="407" spans="1:9" x14ac:dyDescent="0.2">
      <c r="A407" s="8"/>
      <c r="B407" s="9"/>
      <c r="C407" s="9"/>
      <c r="D407" s="9"/>
      <c r="E407" s="10"/>
      <c r="F407" s="10"/>
      <c r="G407" s="9"/>
      <c r="H407" s="9"/>
      <c r="I407" s="11" t="str">
        <f>IF(D407="","",IFERROR(VLOOKUP(D407,Catégories!$A$2:$B$16,2,FALSE),"?"))</f>
        <v/>
      </c>
    </row>
    <row r="408" spans="1:9" x14ac:dyDescent="0.2">
      <c r="A408" s="8"/>
      <c r="B408" s="9"/>
      <c r="C408" s="9"/>
      <c r="D408" s="9"/>
      <c r="E408" s="10"/>
      <c r="F408" s="10"/>
      <c r="G408" s="9"/>
      <c r="H408" s="9"/>
      <c r="I408" s="11" t="str">
        <f>IF(D408="","",IFERROR(VLOOKUP(D408,Catégories!$A$2:$B$16,2,FALSE),"?"))</f>
        <v/>
      </c>
    </row>
    <row r="409" spans="1:9" x14ac:dyDescent="0.2">
      <c r="A409" s="8"/>
      <c r="B409" s="9"/>
      <c r="C409" s="9"/>
      <c r="D409" s="9"/>
      <c r="E409" s="10"/>
      <c r="F409" s="10"/>
      <c r="G409" s="9"/>
      <c r="H409" s="9"/>
      <c r="I409" s="11" t="str">
        <f>IF(D409="","",IFERROR(VLOOKUP(D409,Catégories!$A$2:$B$16,2,FALSE),"?"))</f>
        <v/>
      </c>
    </row>
    <row r="410" spans="1:9" x14ac:dyDescent="0.2">
      <c r="A410" s="8"/>
      <c r="B410" s="9"/>
      <c r="C410" s="9"/>
      <c r="D410" s="9"/>
      <c r="E410" s="10"/>
      <c r="F410" s="10"/>
      <c r="G410" s="9"/>
      <c r="H410" s="9"/>
      <c r="I410" s="11" t="str">
        <f>IF(D410="","",IFERROR(VLOOKUP(D410,Catégories!$A$2:$B$16,2,FALSE),"?"))</f>
        <v/>
      </c>
    </row>
    <row r="411" spans="1:9" x14ac:dyDescent="0.2">
      <c r="A411" s="8"/>
      <c r="B411" s="9"/>
      <c r="C411" s="9"/>
      <c r="D411" s="9"/>
      <c r="E411" s="10"/>
      <c r="F411" s="10"/>
      <c r="G411" s="9"/>
      <c r="H411" s="9"/>
      <c r="I411" s="11" t="str">
        <f>IF(D411="","",IFERROR(VLOOKUP(D411,Catégories!$A$2:$B$16,2,FALSE),"?"))</f>
        <v/>
      </c>
    </row>
    <row r="412" spans="1:9" x14ac:dyDescent="0.2">
      <c r="A412" s="8"/>
      <c r="B412" s="9"/>
      <c r="C412" s="9"/>
      <c r="D412" s="9"/>
      <c r="E412" s="10"/>
      <c r="F412" s="10"/>
      <c r="G412" s="9"/>
      <c r="H412" s="9"/>
      <c r="I412" s="11" t="str">
        <f>IF(D412="","",IFERROR(VLOOKUP(D412,Catégories!$A$2:$B$16,2,FALSE),"?"))</f>
        <v/>
      </c>
    </row>
    <row r="413" spans="1:9" x14ac:dyDescent="0.2">
      <c r="A413" s="8"/>
      <c r="B413" s="9"/>
      <c r="C413" s="9"/>
      <c r="D413" s="9"/>
      <c r="E413" s="10"/>
      <c r="F413" s="10"/>
      <c r="G413" s="9"/>
      <c r="H413" s="9"/>
      <c r="I413" s="11" t="str">
        <f>IF(D413="","",IFERROR(VLOOKUP(D413,Catégories!$A$2:$B$16,2,FALSE),"?"))</f>
        <v/>
      </c>
    </row>
    <row r="414" spans="1:9" x14ac:dyDescent="0.2">
      <c r="A414" s="8"/>
      <c r="B414" s="9"/>
      <c r="C414" s="9"/>
      <c r="D414" s="9"/>
      <c r="E414" s="10"/>
      <c r="F414" s="10"/>
      <c r="G414" s="9"/>
      <c r="H414" s="9"/>
      <c r="I414" s="11" t="str">
        <f>IF(D414="","",IFERROR(VLOOKUP(D414,Catégories!$A$2:$B$16,2,FALSE),"?"))</f>
        <v/>
      </c>
    </row>
    <row r="415" spans="1:9" x14ac:dyDescent="0.2">
      <c r="A415" s="8"/>
      <c r="B415" s="9"/>
      <c r="C415" s="9"/>
      <c r="D415" s="9"/>
      <c r="E415" s="10"/>
      <c r="F415" s="10"/>
      <c r="G415" s="9"/>
      <c r="H415" s="9"/>
      <c r="I415" s="11" t="str">
        <f>IF(D415="","",IFERROR(VLOOKUP(D415,Catégories!$A$2:$B$16,2,FALSE),"?"))</f>
        <v/>
      </c>
    </row>
    <row r="416" spans="1:9" x14ac:dyDescent="0.2">
      <c r="A416" s="8"/>
      <c r="B416" s="9"/>
      <c r="C416" s="9"/>
      <c r="D416" s="9"/>
      <c r="E416" s="10"/>
      <c r="F416" s="10"/>
      <c r="G416" s="9"/>
      <c r="H416" s="9"/>
      <c r="I416" s="11" t="str">
        <f>IF(D416="","",IFERROR(VLOOKUP(D416,Catégories!$A$2:$B$16,2,FALSE),"?"))</f>
        <v/>
      </c>
    </row>
    <row r="417" spans="1:9" x14ac:dyDescent="0.2">
      <c r="A417" s="8"/>
      <c r="B417" s="9"/>
      <c r="C417" s="9"/>
      <c r="D417" s="9"/>
      <c r="E417" s="10"/>
      <c r="F417" s="10"/>
      <c r="G417" s="9"/>
      <c r="H417" s="9"/>
      <c r="I417" s="11" t="str">
        <f>IF(D417="","",IFERROR(VLOOKUP(D417,Catégories!$A$2:$B$16,2,FALSE),"?"))</f>
        <v/>
      </c>
    </row>
    <row r="418" spans="1:9" x14ac:dyDescent="0.2">
      <c r="A418" s="8"/>
      <c r="B418" s="9"/>
      <c r="C418" s="9"/>
      <c r="D418" s="9"/>
      <c r="E418" s="10"/>
      <c r="F418" s="10"/>
      <c r="G418" s="9"/>
      <c r="H418" s="9"/>
      <c r="I418" s="11" t="str">
        <f>IF(D418="","",IFERROR(VLOOKUP(D418,Catégories!$A$2:$B$16,2,FALSE),"?"))</f>
        <v/>
      </c>
    </row>
    <row r="419" spans="1:9" x14ac:dyDescent="0.2">
      <c r="A419" s="8"/>
      <c r="B419" s="9"/>
      <c r="C419" s="9"/>
      <c r="D419" s="9"/>
      <c r="E419" s="10"/>
      <c r="F419" s="10"/>
      <c r="G419" s="9"/>
      <c r="H419" s="9"/>
      <c r="I419" s="11" t="str">
        <f>IF(D419="","",IFERROR(VLOOKUP(D419,Catégories!$A$2:$B$16,2,FALSE),"?"))</f>
        <v/>
      </c>
    </row>
    <row r="420" spans="1:9" x14ac:dyDescent="0.2">
      <c r="A420" s="8"/>
      <c r="B420" s="9"/>
      <c r="C420" s="9"/>
      <c r="D420" s="9"/>
      <c r="E420" s="10"/>
      <c r="F420" s="10"/>
      <c r="G420" s="9"/>
      <c r="H420" s="9"/>
      <c r="I420" s="11" t="str">
        <f>IF(D420="","",IFERROR(VLOOKUP(D420,Catégories!$A$2:$B$16,2,FALSE),"?"))</f>
        <v/>
      </c>
    </row>
    <row r="421" spans="1:9" x14ac:dyDescent="0.2">
      <c r="A421" s="8"/>
      <c r="B421" s="9"/>
      <c r="C421" s="9"/>
      <c r="D421" s="9"/>
      <c r="E421" s="10"/>
      <c r="F421" s="10"/>
      <c r="G421" s="9"/>
      <c r="H421" s="9"/>
      <c r="I421" s="11" t="str">
        <f>IF(D421="","",IFERROR(VLOOKUP(D421,Catégories!$A$2:$B$16,2,FALSE),"?"))</f>
        <v/>
      </c>
    </row>
    <row r="422" spans="1:9" x14ac:dyDescent="0.2">
      <c r="A422" s="8"/>
      <c r="B422" s="9"/>
      <c r="C422" s="9"/>
      <c r="D422" s="9"/>
      <c r="E422" s="10"/>
      <c r="F422" s="10"/>
      <c r="G422" s="9"/>
      <c r="H422" s="9"/>
      <c r="I422" s="11" t="str">
        <f>IF(D422="","",IFERROR(VLOOKUP(D422,Catégories!$A$2:$B$16,2,FALSE),"?"))</f>
        <v/>
      </c>
    </row>
    <row r="423" spans="1:9" x14ac:dyDescent="0.2">
      <c r="A423" s="8"/>
      <c r="B423" s="9"/>
      <c r="C423" s="9"/>
      <c r="D423" s="9"/>
      <c r="E423" s="10"/>
      <c r="F423" s="10"/>
      <c r="G423" s="9"/>
      <c r="H423" s="9"/>
      <c r="I423" s="11" t="str">
        <f>IF(D423="","",IFERROR(VLOOKUP(D423,Catégories!$A$2:$B$16,2,FALSE),"?"))</f>
        <v/>
      </c>
    </row>
    <row r="424" spans="1:9" x14ac:dyDescent="0.2">
      <c r="A424" s="8"/>
      <c r="B424" s="9"/>
      <c r="C424" s="9"/>
      <c r="D424" s="9"/>
      <c r="E424" s="10"/>
      <c r="F424" s="10"/>
      <c r="G424" s="9"/>
      <c r="H424" s="9"/>
      <c r="I424" s="11" t="str">
        <f>IF(D424="","",IFERROR(VLOOKUP(D424,Catégories!$A$2:$B$16,2,FALSE),"?"))</f>
        <v/>
      </c>
    </row>
    <row r="425" spans="1:9" x14ac:dyDescent="0.2">
      <c r="A425" s="8"/>
      <c r="B425" s="9"/>
      <c r="C425" s="9"/>
      <c r="D425" s="9"/>
      <c r="E425" s="10"/>
      <c r="F425" s="10"/>
      <c r="G425" s="9"/>
      <c r="H425" s="9"/>
      <c r="I425" s="11" t="str">
        <f>IF(D425="","",IFERROR(VLOOKUP(D425,Catégories!$A$2:$B$16,2,FALSE),"?"))</f>
        <v/>
      </c>
    </row>
    <row r="426" spans="1:9" x14ac:dyDescent="0.2">
      <c r="A426" s="8"/>
      <c r="B426" s="9"/>
      <c r="C426" s="9"/>
      <c r="D426" s="9"/>
      <c r="E426" s="10"/>
      <c r="F426" s="10"/>
      <c r="G426" s="9"/>
      <c r="H426" s="9"/>
      <c r="I426" s="11" t="str">
        <f>IF(D426="","",IFERROR(VLOOKUP(D426,Catégories!$A$2:$B$16,2,FALSE),"?"))</f>
        <v/>
      </c>
    </row>
    <row r="427" spans="1:9" x14ac:dyDescent="0.2">
      <c r="A427" s="8"/>
      <c r="B427" s="9"/>
      <c r="C427" s="9"/>
      <c r="D427" s="9"/>
      <c r="E427" s="10"/>
      <c r="F427" s="10"/>
      <c r="G427" s="9"/>
      <c r="H427" s="9"/>
      <c r="I427" s="11" t="str">
        <f>IF(D427="","",IFERROR(VLOOKUP(D427,Catégories!$A$2:$B$16,2,FALSE),"?"))</f>
        <v/>
      </c>
    </row>
    <row r="428" spans="1:9" x14ac:dyDescent="0.2">
      <c r="A428" s="8"/>
      <c r="B428" s="9"/>
      <c r="C428" s="9"/>
      <c r="D428" s="9"/>
      <c r="E428" s="10"/>
      <c r="F428" s="10"/>
      <c r="G428" s="9"/>
      <c r="H428" s="9"/>
      <c r="I428" s="11" t="str">
        <f>IF(D428="","",IFERROR(VLOOKUP(D428,Catégories!$A$2:$B$16,2,FALSE),"?"))</f>
        <v/>
      </c>
    </row>
    <row r="429" spans="1:9" x14ac:dyDescent="0.2">
      <c r="A429" s="8"/>
      <c r="B429" s="9"/>
      <c r="C429" s="9"/>
      <c r="D429" s="9"/>
      <c r="E429" s="10"/>
      <c r="F429" s="10"/>
      <c r="G429" s="9"/>
      <c r="H429" s="9"/>
      <c r="I429" s="11" t="str">
        <f>IF(D429="","",IFERROR(VLOOKUP(D429,Catégories!$A$2:$B$16,2,FALSE),"?"))</f>
        <v/>
      </c>
    </row>
    <row r="430" spans="1:9" x14ac:dyDescent="0.2">
      <c r="A430" s="8"/>
      <c r="B430" s="9"/>
      <c r="C430" s="9"/>
      <c r="D430" s="9"/>
      <c r="E430" s="10"/>
      <c r="F430" s="10"/>
      <c r="G430" s="9"/>
      <c r="H430" s="9"/>
      <c r="I430" s="11" t="str">
        <f>IF(D430="","",IFERROR(VLOOKUP(D430,Catégories!$A$2:$B$16,2,FALSE),"?"))</f>
        <v/>
      </c>
    </row>
    <row r="431" spans="1:9" x14ac:dyDescent="0.2">
      <c r="A431" s="8"/>
      <c r="B431" s="9"/>
      <c r="C431" s="9"/>
      <c r="D431" s="9"/>
      <c r="E431" s="10"/>
      <c r="F431" s="10"/>
      <c r="G431" s="9"/>
      <c r="H431" s="9"/>
      <c r="I431" s="11" t="str">
        <f>IF(D431="","",IFERROR(VLOOKUP(D431,Catégories!$A$2:$B$16,2,FALSE),"?"))</f>
        <v/>
      </c>
    </row>
    <row r="432" spans="1:9" x14ac:dyDescent="0.2">
      <c r="A432" s="8"/>
      <c r="B432" s="9"/>
      <c r="C432" s="9"/>
      <c r="D432" s="9"/>
      <c r="E432" s="10"/>
      <c r="F432" s="10"/>
      <c r="G432" s="9"/>
      <c r="H432" s="9"/>
      <c r="I432" s="11" t="str">
        <f>IF(D432="","",IFERROR(VLOOKUP(D432,Catégories!$A$2:$B$16,2,FALSE),"?"))</f>
        <v/>
      </c>
    </row>
    <row r="433" spans="1:9" x14ac:dyDescent="0.2">
      <c r="A433" s="8"/>
      <c r="B433" s="9"/>
      <c r="C433" s="9"/>
      <c r="D433" s="9"/>
      <c r="E433" s="10"/>
      <c r="F433" s="10"/>
      <c r="G433" s="9"/>
      <c r="H433" s="9"/>
      <c r="I433" s="11" t="str">
        <f>IF(D433="","",IFERROR(VLOOKUP(D433,Catégories!$A$2:$B$16,2,FALSE),"?"))</f>
        <v/>
      </c>
    </row>
    <row r="434" spans="1:9" x14ac:dyDescent="0.2">
      <c r="A434" s="8"/>
      <c r="B434" s="9"/>
      <c r="C434" s="9"/>
      <c r="D434" s="9"/>
      <c r="E434" s="10"/>
      <c r="F434" s="10"/>
      <c r="G434" s="9"/>
      <c r="H434" s="9"/>
      <c r="I434" s="11" t="str">
        <f>IF(D434="","",IFERROR(VLOOKUP(D434,Catégories!$A$2:$B$16,2,FALSE),"?"))</f>
        <v/>
      </c>
    </row>
    <row r="435" spans="1:9" x14ac:dyDescent="0.2">
      <c r="A435" s="8"/>
      <c r="B435" s="9"/>
      <c r="C435" s="9"/>
      <c r="D435" s="9"/>
      <c r="E435" s="10"/>
      <c r="F435" s="10"/>
      <c r="G435" s="9"/>
      <c r="H435" s="9"/>
      <c r="I435" s="11" t="str">
        <f>IF(D435="","",IFERROR(VLOOKUP(D435,Catégories!$A$2:$B$16,2,FALSE),"?"))</f>
        <v/>
      </c>
    </row>
    <row r="436" spans="1:9" x14ac:dyDescent="0.2">
      <c r="A436" s="8"/>
      <c r="B436" s="9"/>
      <c r="C436" s="9"/>
      <c r="D436" s="9"/>
      <c r="E436" s="10"/>
      <c r="F436" s="10"/>
      <c r="G436" s="9"/>
      <c r="H436" s="9"/>
      <c r="I436" s="11" t="str">
        <f>IF(D436="","",IFERROR(VLOOKUP(D436,Catégories!$A$2:$B$16,2,FALSE),"?"))</f>
        <v/>
      </c>
    </row>
    <row r="437" spans="1:9" x14ac:dyDescent="0.2">
      <c r="A437" s="8"/>
      <c r="B437" s="9"/>
      <c r="C437" s="9"/>
      <c r="D437" s="9"/>
      <c r="E437" s="10"/>
      <c r="F437" s="10"/>
      <c r="G437" s="9"/>
      <c r="H437" s="9"/>
      <c r="I437" s="11" t="str">
        <f>IF(D437="","",IFERROR(VLOOKUP(D437,Catégories!$A$2:$B$16,2,FALSE),"?"))</f>
        <v/>
      </c>
    </row>
    <row r="438" spans="1:9" x14ac:dyDescent="0.2">
      <c r="A438" s="8"/>
      <c r="B438" s="9"/>
      <c r="C438" s="9"/>
      <c r="D438" s="9"/>
      <c r="E438" s="10"/>
      <c r="F438" s="10"/>
      <c r="G438" s="9"/>
      <c r="H438" s="9"/>
      <c r="I438" s="11" t="str">
        <f>IF(D438="","",IFERROR(VLOOKUP(D438,Catégories!$A$2:$B$16,2,FALSE),"?"))</f>
        <v/>
      </c>
    </row>
    <row r="439" spans="1:9" x14ac:dyDescent="0.2">
      <c r="A439" s="8"/>
      <c r="B439" s="9"/>
      <c r="C439" s="9"/>
      <c r="D439" s="9"/>
      <c r="E439" s="10"/>
      <c r="F439" s="10"/>
      <c r="G439" s="9"/>
      <c r="H439" s="9"/>
      <c r="I439" s="11" t="str">
        <f>IF(D439="","",IFERROR(VLOOKUP(D439,Catégories!$A$2:$B$16,2,FALSE),"?"))</f>
        <v/>
      </c>
    </row>
    <row r="440" spans="1:9" x14ac:dyDescent="0.2">
      <c r="A440" s="8"/>
      <c r="B440" s="9"/>
      <c r="C440" s="9"/>
      <c r="D440" s="9"/>
      <c r="E440" s="10"/>
      <c r="F440" s="10"/>
      <c r="G440" s="9"/>
      <c r="H440" s="9"/>
      <c r="I440" s="11" t="str">
        <f>IF(D440="","",IFERROR(VLOOKUP(D440,Catégories!$A$2:$B$16,2,FALSE),"?"))</f>
        <v/>
      </c>
    </row>
    <row r="441" spans="1:9" x14ac:dyDescent="0.2">
      <c r="A441" s="8"/>
      <c r="B441" s="9"/>
      <c r="C441" s="9"/>
      <c r="D441" s="9"/>
      <c r="E441" s="10"/>
      <c r="F441" s="10"/>
      <c r="G441" s="9"/>
      <c r="H441" s="9"/>
      <c r="I441" s="11" t="str">
        <f>IF(D441="","",IFERROR(VLOOKUP(D441,Catégories!$A$2:$B$16,2,FALSE),"?"))</f>
        <v/>
      </c>
    </row>
    <row r="442" spans="1:9" x14ac:dyDescent="0.2">
      <c r="A442" s="8"/>
      <c r="B442" s="9"/>
      <c r="C442" s="9"/>
      <c r="D442" s="9"/>
      <c r="E442" s="10"/>
      <c r="F442" s="10"/>
      <c r="G442" s="9"/>
      <c r="H442" s="9"/>
      <c r="I442" s="11" t="str">
        <f>IF(D442="","",IFERROR(VLOOKUP(D442,Catégories!$A$2:$B$16,2,FALSE),"?"))</f>
        <v/>
      </c>
    </row>
    <row r="443" spans="1:9" x14ac:dyDescent="0.2">
      <c r="A443" s="8"/>
      <c r="B443" s="9"/>
      <c r="C443" s="9"/>
      <c r="D443" s="9"/>
      <c r="E443" s="10"/>
      <c r="F443" s="10"/>
      <c r="G443" s="9"/>
      <c r="H443" s="9"/>
      <c r="I443" s="11" t="str">
        <f>IF(D443="","",IFERROR(VLOOKUP(D443,Catégories!$A$2:$B$16,2,FALSE),"?"))</f>
        <v/>
      </c>
    </row>
    <row r="444" spans="1:9" x14ac:dyDescent="0.2">
      <c r="A444" s="8"/>
      <c r="B444" s="9"/>
      <c r="C444" s="9"/>
      <c r="D444" s="9"/>
      <c r="E444" s="10"/>
      <c r="F444" s="10"/>
      <c r="G444" s="9"/>
      <c r="H444" s="9"/>
      <c r="I444" s="11" t="str">
        <f>IF(D444="","",IFERROR(VLOOKUP(D444,Catégories!$A$2:$B$16,2,FALSE),"?"))</f>
        <v/>
      </c>
    </row>
    <row r="445" spans="1:9" x14ac:dyDescent="0.2">
      <c r="A445" s="8"/>
      <c r="B445" s="9"/>
      <c r="C445" s="9"/>
      <c r="D445" s="9"/>
      <c r="E445" s="10"/>
      <c r="F445" s="10"/>
      <c r="G445" s="9"/>
      <c r="H445" s="9"/>
      <c r="I445" s="11" t="str">
        <f>IF(D445="","",IFERROR(VLOOKUP(D445,Catégories!$A$2:$B$16,2,FALSE),"?"))</f>
        <v/>
      </c>
    </row>
    <row r="446" spans="1:9" x14ac:dyDescent="0.2">
      <c r="A446" s="8"/>
      <c r="B446" s="9"/>
      <c r="C446" s="9"/>
      <c r="D446" s="9"/>
      <c r="E446" s="10"/>
      <c r="F446" s="10"/>
      <c r="G446" s="9"/>
      <c r="H446" s="9"/>
      <c r="I446" s="11" t="str">
        <f>IF(D446="","",IFERROR(VLOOKUP(D446,Catégories!$A$2:$B$16,2,FALSE),"?"))</f>
        <v/>
      </c>
    </row>
    <row r="447" spans="1:9" x14ac:dyDescent="0.2">
      <c r="A447" s="8"/>
      <c r="B447" s="9"/>
      <c r="C447" s="9"/>
      <c r="D447" s="9"/>
      <c r="E447" s="10"/>
      <c r="F447" s="10"/>
      <c r="G447" s="9"/>
      <c r="H447" s="9"/>
      <c r="I447" s="11" t="str">
        <f>IF(D447="","",IFERROR(VLOOKUP(D447,Catégories!$A$2:$B$16,2,FALSE),"?"))</f>
        <v/>
      </c>
    </row>
    <row r="448" spans="1:9" x14ac:dyDescent="0.2">
      <c r="A448" s="8"/>
      <c r="B448" s="9"/>
      <c r="C448" s="9"/>
      <c r="D448" s="9"/>
      <c r="E448" s="10"/>
      <c r="F448" s="10"/>
      <c r="G448" s="9"/>
      <c r="H448" s="9"/>
      <c r="I448" s="11" t="str">
        <f>IF(D448="","",IFERROR(VLOOKUP(D448,Catégories!$A$2:$B$16,2,FALSE),"?"))</f>
        <v/>
      </c>
    </row>
    <row r="449" spans="1:9" x14ac:dyDescent="0.2">
      <c r="A449" s="8"/>
      <c r="B449" s="9"/>
      <c r="C449" s="9"/>
      <c r="D449" s="9"/>
      <c r="E449" s="10"/>
      <c r="F449" s="10"/>
      <c r="G449" s="9"/>
      <c r="H449" s="9"/>
      <c r="I449" s="11" t="str">
        <f>IF(D449="","",IFERROR(VLOOKUP(D449,Catégories!$A$2:$B$16,2,FALSE),"?"))</f>
        <v/>
      </c>
    </row>
    <row r="450" spans="1:9" x14ac:dyDescent="0.2">
      <c r="A450" s="8"/>
      <c r="B450" s="9"/>
      <c r="C450" s="9"/>
      <c r="D450" s="9"/>
      <c r="E450" s="10"/>
      <c r="F450" s="10"/>
      <c r="G450" s="9"/>
      <c r="H450" s="9"/>
      <c r="I450" s="11" t="str">
        <f>IF(D450="","",IFERROR(VLOOKUP(D450,Catégories!$A$2:$B$16,2,FALSE),"?"))</f>
        <v/>
      </c>
    </row>
    <row r="451" spans="1:9" x14ac:dyDescent="0.2">
      <c r="A451" s="8"/>
      <c r="B451" s="9"/>
      <c r="C451" s="9"/>
      <c r="D451" s="9"/>
      <c r="E451" s="10"/>
      <c r="F451" s="10"/>
      <c r="G451" s="9"/>
      <c r="H451" s="9"/>
      <c r="I451" s="11" t="str">
        <f>IF(D451="","",IFERROR(VLOOKUP(D451,Catégories!$A$2:$B$16,2,FALSE),"?"))</f>
        <v/>
      </c>
    </row>
    <row r="452" spans="1:9" x14ac:dyDescent="0.2">
      <c r="A452" s="8"/>
      <c r="B452" s="9"/>
      <c r="C452" s="9"/>
      <c r="D452" s="9"/>
      <c r="E452" s="10"/>
      <c r="F452" s="10"/>
      <c r="G452" s="9"/>
      <c r="H452" s="9"/>
      <c r="I452" s="11" t="str">
        <f>IF(D452="","",IFERROR(VLOOKUP(D452,Catégories!$A$2:$B$16,2,FALSE),"?"))</f>
        <v/>
      </c>
    </row>
    <row r="453" spans="1:9" x14ac:dyDescent="0.2">
      <c r="A453" s="8"/>
      <c r="B453" s="9"/>
      <c r="C453" s="9"/>
      <c r="D453" s="9"/>
      <c r="E453" s="10"/>
      <c r="F453" s="10"/>
      <c r="G453" s="9"/>
      <c r="H453" s="9"/>
      <c r="I453" s="11" t="str">
        <f>IF(D453="","",IFERROR(VLOOKUP(D453,Catégories!$A$2:$B$16,2,FALSE),"?"))</f>
        <v/>
      </c>
    </row>
    <row r="454" spans="1:9" x14ac:dyDescent="0.2">
      <c r="A454" s="8"/>
      <c r="B454" s="9"/>
      <c r="C454" s="9"/>
      <c r="D454" s="9"/>
      <c r="E454" s="10"/>
      <c r="F454" s="10"/>
      <c r="G454" s="9"/>
      <c r="H454" s="9"/>
      <c r="I454" s="11" t="str">
        <f>IF(D454="","",IFERROR(VLOOKUP(D454,Catégories!$A$2:$B$16,2,FALSE),"?"))</f>
        <v/>
      </c>
    </row>
    <row r="455" spans="1:9" x14ac:dyDescent="0.2">
      <c r="A455" s="8"/>
      <c r="B455" s="9"/>
      <c r="C455" s="9"/>
      <c r="D455" s="9"/>
      <c r="E455" s="10"/>
      <c r="F455" s="10"/>
      <c r="G455" s="9"/>
      <c r="H455" s="9"/>
      <c r="I455" s="11" t="str">
        <f>IF(D455="","",IFERROR(VLOOKUP(D455,Catégories!$A$2:$B$16,2,FALSE),"?"))</f>
        <v/>
      </c>
    </row>
    <row r="456" spans="1:9" x14ac:dyDescent="0.2">
      <c r="A456" s="8"/>
      <c r="B456" s="9"/>
      <c r="C456" s="9"/>
      <c r="D456" s="9"/>
      <c r="E456" s="10"/>
      <c r="F456" s="10"/>
      <c r="G456" s="9"/>
      <c r="H456" s="9"/>
      <c r="I456" s="11" t="str">
        <f>IF(D456="","",IFERROR(VLOOKUP(D456,Catégories!$A$2:$B$16,2,FALSE),"?"))</f>
        <v/>
      </c>
    </row>
    <row r="457" spans="1:9" x14ac:dyDescent="0.2">
      <c r="A457" s="8"/>
      <c r="B457" s="9"/>
      <c r="C457" s="9"/>
      <c r="D457" s="9"/>
      <c r="E457" s="10"/>
      <c r="F457" s="10"/>
      <c r="G457" s="9"/>
      <c r="H457" s="9"/>
      <c r="I457" s="11" t="str">
        <f>IF(D457="","",IFERROR(VLOOKUP(D457,Catégories!$A$2:$B$16,2,FALSE),"?"))</f>
        <v/>
      </c>
    </row>
    <row r="458" spans="1:9" x14ac:dyDescent="0.2">
      <c r="A458" s="8"/>
      <c r="B458" s="9"/>
      <c r="C458" s="9"/>
      <c r="D458" s="9"/>
      <c r="E458" s="10"/>
      <c r="F458" s="10"/>
      <c r="G458" s="9"/>
      <c r="H458" s="9"/>
      <c r="I458" s="11" t="str">
        <f>IF(D458="","",IFERROR(VLOOKUP(D458,Catégories!$A$2:$B$16,2,FALSE),"?"))</f>
        <v/>
      </c>
    </row>
    <row r="459" spans="1:9" x14ac:dyDescent="0.2">
      <c r="A459" s="8"/>
      <c r="B459" s="9"/>
      <c r="C459" s="9"/>
      <c r="D459" s="9"/>
      <c r="E459" s="10"/>
      <c r="F459" s="10"/>
      <c r="G459" s="9"/>
      <c r="H459" s="9"/>
      <c r="I459" s="11" t="str">
        <f>IF(D459="","",IFERROR(VLOOKUP(D459,Catégories!$A$2:$B$16,2,FALSE),"?"))</f>
        <v/>
      </c>
    </row>
    <row r="460" spans="1:9" x14ac:dyDescent="0.2">
      <c r="A460" s="8"/>
      <c r="B460" s="9"/>
      <c r="C460" s="9"/>
      <c r="D460" s="9"/>
      <c r="E460" s="10"/>
      <c r="F460" s="10"/>
      <c r="G460" s="9"/>
      <c r="H460" s="9"/>
      <c r="I460" s="11" t="str">
        <f>IF(D460="","",IFERROR(VLOOKUP(D460,Catégories!$A$2:$B$16,2,FALSE),"?"))</f>
        <v/>
      </c>
    </row>
    <row r="461" spans="1:9" x14ac:dyDescent="0.2">
      <c r="A461" s="8"/>
      <c r="B461" s="9"/>
      <c r="C461" s="9"/>
      <c r="D461" s="9"/>
      <c r="E461" s="10"/>
      <c r="F461" s="10"/>
      <c r="G461" s="9"/>
      <c r="H461" s="9"/>
      <c r="I461" s="11" t="str">
        <f>IF(D461="","",IFERROR(VLOOKUP(D461,Catégories!$A$2:$B$16,2,FALSE),"?"))</f>
        <v/>
      </c>
    </row>
    <row r="462" spans="1:9" x14ac:dyDescent="0.2">
      <c r="A462" s="8"/>
      <c r="B462" s="9"/>
      <c r="C462" s="9"/>
      <c r="D462" s="9"/>
      <c r="E462" s="10"/>
      <c r="F462" s="10"/>
      <c r="G462" s="9"/>
      <c r="H462" s="9"/>
      <c r="I462" s="11" t="str">
        <f>IF(D462="","",IFERROR(VLOOKUP(D462,Catégories!$A$2:$B$16,2,FALSE),"?"))</f>
        <v/>
      </c>
    </row>
    <row r="463" spans="1:9" x14ac:dyDescent="0.2">
      <c r="A463" s="8"/>
      <c r="B463" s="9"/>
      <c r="C463" s="9"/>
      <c r="D463" s="9"/>
      <c r="E463" s="10"/>
      <c r="F463" s="10"/>
      <c r="G463" s="9"/>
      <c r="H463" s="9"/>
      <c r="I463" s="11" t="str">
        <f>IF(D463="","",IFERROR(VLOOKUP(D463,Catégories!$A$2:$B$16,2,FALSE),"?"))</f>
        <v/>
      </c>
    </row>
    <row r="464" spans="1:9" x14ac:dyDescent="0.2">
      <c r="A464" s="8"/>
      <c r="B464" s="9"/>
      <c r="C464" s="9"/>
      <c r="D464" s="9"/>
      <c r="E464" s="10"/>
      <c r="F464" s="10"/>
      <c r="G464" s="9"/>
      <c r="H464" s="9"/>
      <c r="I464" s="11" t="str">
        <f>IF(D464="","",IFERROR(VLOOKUP(D464,Catégories!$A$2:$B$16,2,FALSE),"?"))</f>
        <v/>
      </c>
    </row>
    <row r="465" spans="1:9" x14ac:dyDescent="0.2">
      <c r="A465" s="8"/>
      <c r="B465" s="9"/>
      <c r="C465" s="9"/>
      <c r="D465" s="9"/>
      <c r="E465" s="10"/>
      <c r="F465" s="10"/>
      <c r="G465" s="9"/>
      <c r="H465" s="9"/>
      <c r="I465" s="11" t="str">
        <f>IF(D465="","",IFERROR(VLOOKUP(D465,Catégories!$A$2:$B$16,2,FALSE),"?"))</f>
        <v/>
      </c>
    </row>
    <row r="466" spans="1:9" x14ac:dyDescent="0.2">
      <c r="A466" s="8"/>
      <c r="B466" s="9"/>
      <c r="C466" s="9"/>
      <c r="D466" s="9"/>
      <c r="E466" s="10"/>
      <c r="F466" s="10"/>
      <c r="G466" s="9"/>
      <c r="H466" s="9"/>
      <c r="I466" s="11" t="str">
        <f>IF(D466="","",IFERROR(VLOOKUP(D466,Catégories!$A$2:$B$16,2,FALSE),"?"))</f>
        <v/>
      </c>
    </row>
    <row r="467" spans="1:9" x14ac:dyDescent="0.2">
      <c r="A467" s="8"/>
      <c r="B467" s="9"/>
      <c r="C467" s="9"/>
      <c r="D467" s="9"/>
      <c r="E467" s="10"/>
      <c r="F467" s="10"/>
      <c r="G467" s="9"/>
      <c r="H467" s="9"/>
      <c r="I467" s="11" t="str">
        <f>IF(D467="","",IFERROR(VLOOKUP(D467,Catégories!$A$2:$B$16,2,FALSE),"?"))</f>
        <v/>
      </c>
    </row>
    <row r="468" spans="1:9" x14ac:dyDescent="0.2">
      <c r="A468" s="8"/>
      <c r="B468" s="9"/>
      <c r="C468" s="9"/>
      <c r="D468" s="9"/>
      <c r="E468" s="10"/>
      <c r="F468" s="10"/>
      <c r="G468" s="9"/>
      <c r="H468" s="9"/>
      <c r="I468" s="11" t="str">
        <f>IF(D468="","",IFERROR(VLOOKUP(D468,Catégories!$A$2:$B$16,2,FALSE),"?"))</f>
        <v/>
      </c>
    </row>
    <row r="469" spans="1:9" x14ac:dyDescent="0.2">
      <c r="A469" s="8"/>
      <c r="B469" s="9"/>
      <c r="C469" s="9"/>
      <c r="D469" s="9"/>
      <c r="E469" s="10"/>
      <c r="F469" s="10"/>
      <c r="G469" s="9"/>
      <c r="H469" s="9"/>
      <c r="I469" s="11" t="str">
        <f>IF(D469="","",IFERROR(VLOOKUP(D469,Catégories!$A$2:$B$16,2,FALSE),"?"))</f>
        <v/>
      </c>
    </row>
    <row r="470" spans="1:9" x14ac:dyDescent="0.2">
      <c r="A470" s="8"/>
      <c r="B470" s="9"/>
      <c r="C470" s="9"/>
      <c r="D470" s="9"/>
      <c r="E470" s="10"/>
      <c r="F470" s="10"/>
      <c r="G470" s="9"/>
      <c r="H470" s="9"/>
      <c r="I470" s="11" t="str">
        <f>IF(D470="","",IFERROR(VLOOKUP(D470,Catégories!$A$2:$B$16,2,FALSE),"?"))</f>
        <v/>
      </c>
    </row>
    <row r="471" spans="1:9" x14ac:dyDescent="0.2">
      <c r="A471" s="8"/>
      <c r="B471" s="9"/>
      <c r="C471" s="9"/>
      <c r="D471" s="9"/>
      <c r="E471" s="10"/>
      <c r="F471" s="10"/>
      <c r="G471" s="9"/>
      <c r="H471" s="9"/>
      <c r="I471" s="11" t="str">
        <f>IF(D471="","",IFERROR(VLOOKUP(D471,Catégories!$A$2:$B$16,2,FALSE),"?"))</f>
        <v/>
      </c>
    </row>
    <row r="472" spans="1:9" x14ac:dyDescent="0.2">
      <c r="A472" s="8"/>
      <c r="B472" s="9"/>
      <c r="C472" s="9"/>
      <c r="D472" s="9"/>
      <c r="E472" s="10"/>
      <c r="F472" s="10"/>
      <c r="G472" s="9"/>
      <c r="H472" s="9"/>
      <c r="I472" s="11" t="str">
        <f>IF(D472="","",IFERROR(VLOOKUP(D472,Catégories!$A$2:$B$16,2,FALSE),"?"))</f>
        <v/>
      </c>
    </row>
    <row r="473" spans="1:9" x14ac:dyDescent="0.2">
      <c r="A473" s="8"/>
      <c r="B473" s="9"/>
      <c r="C473" s="9"/>
      <c r="D473" s="9"/>
      <c r="E473" s="10"/>
      <c r="F473" s="10"/>
      <c r="G473" s="9"/>
      <c r="H473" s="9"/>
      <c r="I473" s="11" t="str">
        <f>IF(D473="","",IFERROR(VLOOKUP(D473,Catégories!$A$2:$B$16,2,FALSE),"?"))</f>
        <v/>
      </c>
    </row>
    <row r="474" spans="1:9" x14ac:dyDescent="0.2">
      <c r="A474" s="8"/>
      <c r="B474" s="9"/>
      <c r="C474" s="9"/>
      <c r="D474" s="9"/>
      <c r="E474" s="10"/>
      <c r="F474" s="10"/>
      <c r="G474" s="9"/>
      <c r="H474" s="9"/>
      <c r="I474" s="11" t="str">
        <f>IF(D474="","",IFERROR(VLOOKUP(D474,Catégories!$A$2:$B$16,2,FALSE),"?"))</f>
        <v/>
      </c>
    </row>
    <row r="475" spans="1:9" x14ac:dyDescent="0.2">
      <c r="A475" s="8"/>
      <c r="B475" s="9"/>
      <c r="C475" s="9"/>
      <c r="D475" s="9"/>
      <c r="E475" s="10"/>
      <c r="F475" s="10"/>
      <c r="G475" s="9"/>
      <c r="H475" s="9"/>
      <c r="I475" s="11" t="str">
        <f>IF(D475="","",IFERROR(VLOOKUP(D475,Catégories!$A$2:$B$16,2,FALSE),"?"))</f>
        <v/>
      </c>
    </row>
    <row r="476" spans="1:9" x14ac:dyDescent="0.2">
      <c r="A476" s="8"/>
      <c r="B476" s="9"/>
      <c r="C476" s="9"/>
      <c r="D476" s="9"/>
      <c r="E476" s="10"/>
      <c r="F476" s="10"/>
      <c r="G476" s="9"/>
      <c r="H476" s="9"/>
      <c r="I476" s="11" t="str">
        <f>IF(D476="","",IFERROR(VLOOKUP(D476,Catégories!$A$2:$B$16,2,FALSE),"?"))</f>
        <v/>
      </c>
    </row>
    <row r="477" spans="1:9" x14ac:dyDescent="0.2">
      <c r="A477" s="8"/>
      <c r="B477" s="9"/>
      <c r="C477" s="9"/>
      <c r="D477" s="9"/>
      <c r="E477" s="10"/>
      <c r="F477" s="10"/>
      <c r="G477" s="9"/>
      <c r="H477" s="9"/>
      <c r="I477" s="11" t="str">
        <f>IF(D477="","",IFERROR(VLOOKUP(D477,Catégories!$A$2:$B$16,2,FALSE),"?"))</f>
        <v/>
      </c>
    </row>
    <row r="478" spans="1:9" x14ac:dyDescent="0.2">
      <c r="A478" s="8"/>
      <c r="B478" s="9"/>
      <c r="C478" s="9"/>
      <c r="D478" s="9"/>
      <c r="E478" s="10"/>
      <c r="F478" s="10"/>
      <c r="G478" s="9"/>
      <c r="H478" s="9"/>
      <c r="I478" s="11" t="str">
        <f>IF(D478="","",IFERROR(VLOOKUP(D478,Catégories!$A$2:$B$16,2,FALSE),"?"))</f>
        <v/>
      </c>
    </row>
    <row r="479" spans="1:9" x14ac:dyDescent="0.2">
      <c r="A479" s="8"/>
      <c r="B479" s="9"/>
      <c r="C479" s="9"/>
      <c r="D479" s="9"/>
      <c r="E479" s="10"/>
      <c r="F479" s="10"/>
      <c r="G479" s="9"/>
      <c r="H479" s="9"/>
      <c r="I479" s="11" t="str">
        <f>IF(D479="","",IFERROR(VLOOKUP(D479,Catégories!$A$2:$B$16,2,FALSE),"?"))</f>
        <v/>
      </c>
    </row>
    <row r="480" spans="1:9" x14ac:dyDescent="0.2">
      <c r="A480" s="8"/>
      <c r="B480" s="9"/>
      <c r="C480" s="9"/>
      <c r="D480" s="9"/>
      <c r="E480" s="10"/>
      <c r="F480" s="10"/>
      <c r="G480" s="9"/>
      <c r="H480" s="9"/>
      <c r="I480" s="11" t="str">
        <f>IF(D480="","",IFERROR(VLOOKUP(D480,Catégories!$A$2:$B$16,2,FALSE),"?"))</f>
        <v/>
      </c>
    </row>
    <row r="481" spans="1:9" x14ac:dyDescent="0.2">
      <c r="A481" s="8"/>
      <c r="B481" s="9"/>
      <c r="C481" s="9"/>
      <c r="D481" s="9"/>
      <c r="E481" s="10"/>
      <c r="F481" s="10"/>
      <c r="G481" s="9"/>
      <c r="H481" s="9"/>
      <c r="I481" s="11" t="str">
        <f>IF(D481="","",IFERROR(VLOOKUP(D481,Catégories!$A$2:$B$16,2,FALSE),"?"))</f>
        <v/>
      </c>
    </row>
    <row r="482" spans="1:9" x14ac:dyDescent="0.2">
      <c r="A482" s="8"/>
      <c r="B482" s="9"/>
      <c r="C482" s="9"/>
      <c r="D482" s="9"/>
      <c r="E482" s="10"/>
      <c r="F482" s="10"/>
      <c r="G482" s="9"/>
      <c r="H482" s="9"/>
      <c r="I482" s="11" t="str">
        <f>IF(D482="","",IFERROR(VLOOKUP(D482,Catégories!$A$2:$B$16,2,FALSE),"?"))</f>
        <v/>
      </c>
    </row>
    <row r="483" spans="1:9" x14ac:dyDescent="0.2">
      <c r="A483" s="8"/>
      <c r="B483" s="9"/>
      <c r="C483" s="9"/>
      <c r="D483" s="9"/>
      <c r="E483" s="10"/>
      <c r="F483" s="10"/>
      <c r="G483" s="9"/>
      <c r="H483" s="9"/>
      <c r="I483" s="11" t="str">
        <f>IF(D483="","",IFERROR(VLOOKUP(D483,Catégories!$A$2:$B$16,2,FALSE),"?"))</f>
        <v/>
      </c>
    </row>
    <row r="484" spans="1:9" x14ac:dyDescent="0.2">
      <c r="A484" s="8"/>
      <c r="B484" s="9"/>
      <c r="C484" s="9"/>
      <c r="D484" s="9"/>
      <c r="E484" s="10"/>
      <c r="F484" s="10"/>
      <c r="G484" s="9"/>
      <c r="H484" s="9"/>
      <c r="I484" s="11" t="str">
        <f>IF(D484="","",IFERROR(VLOOKUP(D484,Catégories!$A$2:$B$16,2,FALSE),"?"))</f>
        <v/>
      </c>
    </row>
    <row r="485" spans="1:9" x14ac:dyDescent="0.2">
      <c r="A485" s="8"/>
      <c r="B485" s="9"/>
      <c r="C485" s="9"/>
      <c r="D485" s="9"/>
      <c r="E485" s="10"/>
      <c r="F485" s="10"/>
      <c r="G485" s="9"/>
      <c r="H485" s="9"/>
      <c r="I485" s="11" t="str">
        <f>IF(D485="","",IFERROR(VLOOKUP(D485,Catégories!$A$2:$B$16,2,FALSE),"?"))</f>
        <v/>
      </c>
    </row>
    <row r="486" spans="1:9" x14ac:dyDescent="0.2">
      <c r="A486" s="8"/>
      <c r="B486" s="9"/>
      <c r="C486" s="9"/>
      <c r="D486" s="9"/>
      <c r="E486" s="10"/>
      <c r="F486" s="10"/>
      <c r="G486" s="9"/>
      <c r="H486" s="9"/>
      <c r="I486" s="11" t="str">
        <f>IF(D486="","",IFERROR(VLOOKUP(D486,Catégories!$A$2:$B$16,2,FALSE),"?"))</f>
        <v/>
      </c>
    </row>
    <row r="487" spans="1:9" x14ac:dyDescent="0.2">
      <c r="A487" s="8"/>
      <c r="B487" s="9"/>
      <c r="C487" s="9"/>
      <c r="D487" s="9"/>
      <c r="E487" s="10"/>
      <c r="F487" s="10"/>
      <c r="G487" s="9"/>
      <c r="H487" s="9"/>
      <c r="I487" s="11" t="str">
        <f>IF(D487="","",IFERROR(VLOOKUP(D487,Catégories!$A$2:$B$16,2,FALSE),"?"))</f>
        <v/>
      </c>
    </row>
    <row r="488" spans="1:9" x14ac:dyDescent="0.2">
      <c r="A488" s="8"/>
      <c r="B488" s="9"/>
      <c r="C488" s="9"/>
      <c r="D488" s="9"/>
      <c r="E488" s="10"/>
      <c r="F488" s="10"/>
      <c r="G488" s="9"/>
      <c r="H488" s="9"/>
      <c r="I488" s="11" t="str">
        <f>IF(D488="","",IFERROR(VLOOKUP(D488,Catégories!$A$2:$B$16,2,FALSE),"?"))</f>
        <v/>
      </c>
    </row>
    <row r="489" spans="1:9" x14ac:dyDescent="0.2">
      <c r="A489" s="8"/>
      <c r="B489" s="9"/>
      <c r="C489" s="9"/>
      <c r="D489" s="9"/>
      <c r="E489" s="10"/>
      <c r="F489" s="10"/>
      <c r="G489" s="9"/>
      <c r="H489" s="9"/>
      <c r="I489" s="11" t="str">
        <f>IF(D489="","",IFERROR(VLOOKUP(D489,Catégories!$A$2:$B$16,2,FALSE),"?"))</f>
        <v/>
      </c>
    </row>
    <row r="490" spans="1:9" x14ac:dyDescent="0.2">
      <c r="A490" s="8"/>
      <c r="B490" s="9"/>
      <c r="C490" s="9"/>
      <c r="D490" s="9"/>
      <c r="E490" s="10"/>
      <c r="F490" s="10"/>
      <c r="G490" s="9"/>
      <c r="H490" s="9"/>
      <c r="I490" s="11" t="str">
        <f>IF(D490="","",IFERROR(VLOOKUP(D490,Catégories!$A$2:$B$16,2,FALSE),"?"))</f>
        <v/>
      </c>
    </row>
    <row r="491" spans="1:9" x14ac:dyDescent="0.2">
      <c r="A491" s="8"/>
      <c r="B491" s="9"/>
      <c r="C491" s="9"/>
      <c r="D491" s="9"/>
      <c r="E491" s="10"/>
      <c r="F491" s="10"/>
      <c r="G491" s="9"/>
      <c r="H491" s="9"/>
      <c r="I491" s="11" t="str">
        <f>IF(D491="","",IFERROR(VLOOKUP(D491,Catégories!$A$2:$B$16,2,FALSE),"?"))</f>
        <v/>
      </c>
    </row>
    <row r="492" spans="1:9" x14ac:dyDescent="0.2">
      <c r="A492" s="8"/>
      <c r="B492" s="9"/>
      <c r="C492" s="9"/>
      <c r="D492" s="9"/>
      <c r="E492" s="10"/>
      <c r="F492" s="10"/>
      <c r="G492" s="9"/>
      <c r="H492" s="9"/>
      <c r="I492" s="11" t="str">
        <f>IF(D492="","",IFERROR(VLOOKUP(D492,Catégories!$A$2:$B$16,2,FALSE),"?"))</f>
        <v/>
      </c>
    </row>
    <row r="493" spans="1:9" x14ac:dyDescent="0.2">
      <c r="A493" s="8"/>
      <c r="B493" s="9"/>
      <c r="C493" s="9"/>
      <c r="D493" s="9"/>
      <c r="E493" s="10"/>
      <c r="F493" s="10"/>
      <c r="G493" s="9"/>
      <c r="H493" s="9"/>
      <c r="I493" s="11" t="str">
        <f>IF(D493="","",IFERROR(VLOOKUP(D493,Catégories!$A$2:$B$16,2,FALSE),"?"))</f>
        <v/>
      </c>
    </row>
    <row r="494" spans="1:9" x14ac:dyDescent="0.2">
      <c r="A494" s="8"/>
      <c r="B494" s="9"/>
      <c r="C494" s="9"/>
      <c r="D494" s="9"/>
      <c r="E494" s="10"/>
      <c r="F494" s="10"/>
      <c r="G494" s="9"/>
      <c r="H494" s="9"/>
      <c r="I494" s="11" t="str">
        <f>IF(D494="","",IFERROR(VLOOKUP(D494,Catégories!$A$2:$B$16,2,FALSE),"?"))</f>
        <v/>
      </c>
    </row>
    <row r="495" spans="1:9" x14ac:dyDescent="0.2">
      <c r="A495" s="8"/>
      <c r="B495" s="9"/>
      <c r="C495" s="9"/>
      <c r="D495" s="9"/>
      <c r="E495" s="10"/>
      <c r="F495" s="10"/>
      <c r="G495" s="9"/>
      <c r="H495" s="9"/>
      <c r="I495" s="11" t="str">
        <f>IF(D495="","",IFERROR(VLOOKUP(D495,Catégories!$A$2:$B$16,2,FALSE),"?"))</f>
        <v/>
      </c>
    </row>
    <row r="496" spans="1:9" x14ac:dyDescent="0.2">
      <c r="A496" s="8"/>
      <c r="B496" s="9"/>
      <c r="C496" s="9"/>
      <c r="D496" s="9"/>
      <c r="E496" s="10"/>
      <c r="F496" s="10"/>
      <c r="G496" s="9"/>
      <c r="H496" s="9"/>
      <c r="I496" s="11" t="str">
        <f>IF(D496="","",IFERROR(VLOOKUP(D496,Catégories!$A$2:$B$16,2,FALSE),"?"))</f>
        <v/>
      </c>
    </row>
    <row r="497" spans="1:9" x14ac:dyDescent="0.2">
      <c r="A497" s="8"/>
      <c r="B497" s="9"/>
      <c r="C497" s="9"/>
      <c r="D497" s="9"/>
      <c r="E497" s="10"/>
      <c r="F497" s="10"/>
      <c r="G497" s="9"/>
      <c r="H497" s="9"/>
      <c r="I497" s="11" t="str">
        <f>IF(D497="","",IFERROR(VLOOKUP(D497,Catégories!$A$2:$B$16,2,FALSE),"?"))</f>
        <v/>
      </c>
    </row>
    <row r="498" spans="1:9" x14ac:dyDescent="0.2">
      <c r="A498" s="8"/>
      <c r="B498" s="9"/>
      <c r="C498" s="9"/>
      <c r="D498" s="9"/>
      <c r="E498" s="10"/>
      <c r="F498" s="10"/>
      <c r="G498" s="9"/>
      <c r="H498" s="9"/>
      <c r="I498" s="11" t="str">
        <f>IF(D498="","",IFERROR(VLOOKUP(D498,Catégories!$A$2:$B$16,2,FALSE),"?"))</f>
        <v/>
      </c>
    </row>
    <row r="499" spans="1:9" x14ac:dyDescent="0.2">
      <c r="A499" s="8"/>
      <c r="B499" s="9"/>
      <c r="C499" s="9"/>
      <c r="D499" s="9"/>
      <c r="E499" s="10"/>
      <c r="F499" s="10"/>
      <c r="G499" s="9"/>
      <c r="H499" s="9"/>
      <c r="I499" s="11" t="str">
        <f>IF(D499="","",IFERROR(VLOOKUP(D499,Catégories!$A$2:$B$16,2,FALSE),"?"))</f>
        <v/>
      </c>
    </row>
    <row r="500" spans="1:9" x14ac:dyDescent="0.2">
      <c r="A500" s="8"/>
      <c r="B500" s="9"/>
      <c r="C500" s="9"/>
      <c r="D500" s="9"/>
      <c r="E500" s="10"/>
      <c r="F500" s="10"/>
      <c r="G500" s="9"/>
      <c r="H500" s="9"/>
      <c r="I500" s="11" t="str">
        <f>IF(D500="","",IFERROR(VLOOKUP(D500,Catégories!$A$2:$B$16,2,FALSE),"?"))</f>
        <v/>
      </c>
    </row>
    <row r="501" spans="1:9" x14ac:dyDescent="0.2">
      <c r="A501" s="8"/>
      <c r="B501" s="9"/>
      <c r="C501" s="9"/>
      <c r="D501" s="9"/>
      <c r="E501" s="10"/>
      <c r="F501" s="10"/>
      <c r="G501" s="9"/>
      <c r="H501" s="9"/>
      <c r="I501" s="11" t="str">
        <f>IF(D501="","",IFERROR(VLOOKUP(D501,Catégories!$A$2:$B$16,2,FALSE),"?"))</f>
        <v/>
      </c>
    </row>
    <row r="502" spans="1:9" x14ac:dyDescent="0.2">
      <c r="A502" s="8"/>
      <c r="B502" s="9"/>
      <c r="C502" s="9"/>
      <c r="D502" s="9"/>
      <c r="E502" s="10"/>
      <c r="F502" s="10"/>
      <c r="G502" s="9"/>
      <c r="H502" s="9"/>
      <c r="I502" s="11" t="str">
        <f>IF(D502="","",IFERROR(VLOOKUP(D502,Catégories!$A$2:$B$16,2,FALSE),"?"))</f>
        <v/>
      </c>
    </row>
    <row r="503" spans="1:9" x14ac:dyDescent="0.2">
      <c r="A503" s="8"/>
      <c r="B503" s="9"/>
      <c r="C503" s="9"/>
      <c r="D503" s="9"/>
      <c r="E503" s="10"/>
      <c r="F503" s="10"/>
      <c r="G503" s="9"/>
      <c r="H503" s="9"/>
      <c r="I503" s="11" t="str">
        <f>IF(D503="","",IFERROR(VLOOKUP(D503,Catégories!$A$2:$B$16,2,FALSE),"?"))</f>
        <v/>
      </c>
    </row>
    <row r="504" spans="1:9" x14ac:dyDescent="0.2">
      <c r="A504" s="8"/>
      <c r="B504" s="9"/>
      <c r="C504" s="9"/>
      <c r="D504" s="9"/>
      <c r="E504" s="10"/>
      <c r="F504" s="10"/>
      <c r="G504" s="9"/>
      <c r="H504" s="9"/>
      <c r="I504" s="11" t="str">
        <f>IF(D504="","",IFERROR(VLOOKUP(D504,Catégories!$A$2:$B$16,2,FALSE),"?"))</f>
        <v/>
      </c>
    </row>
    <row r="505" spans="1:9" x14ac:dyDescent="0.2">
      <c r="A505" s="8"/>
      <c r="B505" s="9"/>
      <c r="C505" s="9"/>
      <c r="D505" s="9"/>
      <c r="E505" s="10"/>
      <c r="F505" s="10"/>
      <c r="G505" s="9"/>
      <c r="H505" s="9"/>
      <c r="I505" s="11" t="str">
        <f>IF(D505="","",IFERROR(VLOOKUP(D505,Catégories!$A$2:$B$16,2,FALSE),"?"))</f>
        <v/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Catégorie inconnue" error="Choisissez une catégorie dans la liste (onglet « Catégories »)." xr:uid="{DF0A01AF-9E2D-4D2C-8668-C4D128CA7A99}">
          <x14:formula1>
            <xm:f>Catégories!$A$2:$A$16</xm:f>
          </x14:formula1>
          <xm:sqref>D6:D505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E2611-7757-4FCB-9312-1F54920D0180}">
  <dimension ref="A1:D53"/>
  <sheetViews>
    <sheetView showGridLines="0" workbookViewId="0"/>
  </sheetViews>
  <sheetFormatPr baseColWidth="10" defaultRowHeight="12.75" x14ac:dyDescent="0.2"/>
  <cols>
    <col min="1" max="1" width="58.7109375" style="1" customWidth="1"/>
    <col min="2" max="4" width="16.7109375" style="1" customWidth="1"/>
    <col min="5" max="16384" width="11.42578125" style="1"/>
  </cols>
  <sheetData>
    <row r="1" spans="1:4" ht="18" x14ac:dyDescent="0.25">
      <c r="A1" s="7" t="s">
        <v>57</v>
      </c>
    </row>
    <row r="3" spans="1:4" x14ac:dyDescent="0.2">
      <c r="A3" s="3" t="s">
        <v>58</v>
      </c>
      <c r="B3" s="12">
        <f ca="1">YEAR(TODAY())</f>
        <v>2026</v>
      </c>
      <c r="C3" s="6" t="s">
        <v>59</v>
      </c>
    </row>
    <row r="5" spans="1:4" x14ac:dyDescent="0.2">
      <c r="A5" s="15" t="s">
        <v>0</v>
      </c>
      <c r="B5" s="15" t="s">
        <v>60</v>
      </c>
      <c r="C5" s="15" t="s">
        <v>61</v>
      </c>
      <c r="D5" s="15" t="s">
        <v>62</v>
      </c>
    </row>
    <row r="6" spans="1:4" x14ac:dyDescent="0.2">
      <c r="A6" s="4" t="s">
        <v>63</v>
      </c>
      <c r="B6" s="4"/>
      <c r="C6" s="4"/>
      <c r="D6" s="4"/>
    </row>
    <row r="7" spans="1:4" x14ac:dyDescent="0.2">
      <c r="A7" s="5" t="s">
        <v>4</v>
      </c>
      <c r="B7" s="19">
        <f ca="1">SUMIFS(Journal!$E$6:$E$505,Journal!$D$6:$D$505,$A7,Journal!$A$6:$A$505,"&gt;="&amp;DATE($B$3,1,1),Journal!$A$6:$A$505,"&lt;="&amp;DATE($B$3,12,31))</f>
        <v>0</v>
      </c>
      <c r="C7" s="19">
        <f ca="1">SUMIFS(Journal!$F$6:$F$505,Journal!$D$6:$D$505,$A7,Journal!$A$6:$A$505,"&gt;="&amp;DATE($B$3,1,1),Journal!$A$6:$A$505,"&lt;="&amp;DATE($B$3,12,31))</f>
        <v>0</v>
      </c>
      <c r="D7" s="19">
        <f ca="1">B7-C7</f>
        <v>0</v>
      </c>
    </row>
    <row r="8" spans="1:4" x14ac:dyDescent="0.2">
      <c r="A8" s="5" t="s">
        <v>7</v>
      </c>
      <c r="B8" s="19">
        <f ca="1">SUMIFS(Journal!$E$6:$E$505,Journal!$D$6:$D$505,$A8,Journal!$A$6:$A$505,"&gt;="&amp;DATE($B$3,1,1),Journal!$A$6:$A$505,"&lt;="&amp;DATE($B$3,12,31))</f>
        <v>0</v>
      </c>
      <c r="C8" s="19">
        <f ca="1">SUMIFS(Journal!$F$6:$F$505,Journal!$D$6:$D$505,$A8,Journal!$A$6:$A$505,"&gt;="&amp;DATE($B$3,1,1),Journal!$A$6:$A$505,"&lt;="&amp;DATE($B$3,12,31))</f>
        <v>0</v>
      </c>
      <c r="D8" s="19">
        <f ca="1">B8-C8</f>
        <v>0</v>
      </c>
    </row>
    <row r="9" spans="1:4" x14ac:dyDescent="0.2">
      <c r="A9" s="5" t="s">
        <v>9</v>
      </c>
      <c r="B9" s="19">
        <f ca="1">SUMIFS(Journal!$E$6:$E$505,Journal!$D$6:$D$505,$A9,Journal!$A$6:$A$505,"&gt;="&amp;DATE($B$3,1,1),Journal!$A$6:$A$505,"&lt;="&amp;DATE($B$3,12,31))</f>
        <v>0</v>
      </c>
      <c r="C9" s="19">
        <f ca="1">SUMIFS(Journal!$F$6:$F$505,Journal!$D$6:$D$505,$A9,Journal!$A$6:$A$505,"&gt;="&amp;DATE($B$3,1,1),Journal!$A$6:$A$505,"&lt;="&amp;DATE($B$3,12,31))</f>
        <v>0</v>
      </c>
      <c r="D9" s="19">
        <f ca="1">B9-C9</f>
        <v>0</v>
      </c>
    </row>
    <row r="10" spans="1:4" x14ac:dyDescent="0.2">
      <c r="A10" s="4" t="s">
        <v>64</v>
      </c>
      <c r="B10" s="20"/>
      <c r="C10" s="20"/>
      <c r="D10" s="20"/>
    </row>
    <row r="11" spans="1:4" x14ac:dyDescent="0.2">
      <c r="A11" s="5" t="s">
        <v>11</v>
      </c>
      <c r="B11" s="19">
        <f ca="1">SUMIFS(Journal!$E$6:$E$505,Journal!$D$6:$D$505,$A11,Journal!$A$6:$A$505,"&gt;="&amp;DATE($B$3,1,1),Journal!$A$6:$A$505,"&lt;="&amp;DATE($B$3,12,31))</f>
        <v>0</v>
      </c>
      <c r="C11" s="19">
        <f ca="1">SUMIFS(Journal!$F$6:$F$505,Journal!$D$6:$D$505,$A11,Journal!$A$6:$A$505,"&gt;="&amp;DATE($B$3,1,1),Journal!$A$6:$A$505,"&lt;="&amp;DATE($B$3,12,31))</f>
        <v>0</v>
      </c>
      <c r="D11" s="19">
        <f ca="1">B11-C11</f>
        <v>0</v>
      </c>
    </row>
    <row r="12" spans="1:4" x14ac:dyDescent="0.2">
      <c r="A12" s="5" t="s">
        <v>14</v>
      </c>
      <c r="B12" s="19">
        <f ca="1">SUMIFS(Journal!$E$6:$E$505,Journal!$D$6:$D$505,$A12,Journal!$A$6:$A$505,"&gt;="&amp;DATE($B$3,1,1),Journal!$A$6:$A$505,"&lt;="&amp;DATE($B$3,12,31))</f>
        <v>0</v>
      </c>
      <c r="C12" s="19">
        <f ca="1">SUMIFS(Journal!$F$6:$F$505,Journal!$D$6:$D$505,$A12,Journal!$A$6:$A$505,"&gt;="&amp;DATE($B$3,1,1),Journal!$A$6:$A$505,"&lt;="&amp;DATE($B$3,12,31))</f>
        <v>0</v>
      </c>
      <c r="D12" s="19">
        <f ca="1">B12-C12</f>
        <v>0</v>
      </c>
    </row>
    <row r="13" spans="1:4" x14ac:dyDescent="0.2">
      <c r="A13" s="5" t="s">
        <v>16</v>
      </c>
      <c r="B13" s="19">
        <f ca="1">SUMIFS(Journal!$E$6:$E$505,Journal!$D$6:$D$505,$A13,Journal!$A$6:$A$505,"&gt;="&amp;DATE($B$3,1,1),Journal!$A$6:$A$505,"&lt;="&amp;DATE($B$3,12,31))</f>
        <v>0</v>
      </c>
      <c r="C13" s="19">
        <f ca="1">SUMIFS(Journal!$F$6:$F$505,Journal!$D$6:$D$505,$A13,Journal!$A$6:$A$505,"&gt;="&amp;DATE($B$3,1,1),Journal!$A$6:$A$505,"&lt;="&amp;DATE($B$3,12,31))</f>
        <v>0</v>
      </c>
      <c r="D13" s="19">
        <f ca="1">B13-C13</f>
        <v>0</v>
      </c>
    </row>
    <row r="14" spans="1:4" x14ac:dyDescent="0.2">
      <c r="A14" s="5" t="s">
        <v>18</v>
      </c>
      <c r="B14" s="19">
        <f ca="1">SUMIFS(Journal!$E$6:$E$505,Journal!$D$6:$D$505,$A14,Journal!$A$6:$A$505,"&gt;="&amp;DATE($B$3,1,1),Journal!$A$6:$A$505,"&lt;="&amp;DATE($B$3,12,31))</f>
        <v>0</v>
      </c>
      <c r="C14" s="19">
        <f ca="1">SUMIFS(Journal!$F$6:$F$505,Journal!$D$6:$D$505,$A14,Journal!$A$6:$A$505,"&gt;="&amp;DATE($B$3,1,1),Journal!$A$6:$A$505,"&lt;="&amp;DATE($B$3,12,31))</f>
        <v>0</v>
      </c>
      <c r="D14" s="19">
        <f ca="1">B14-C14</f>
        <v>0</v>
      </c>
    </row>
    <row r="15" spans="1:4" x14ac:dyDescent="0.2">
      <c r="A15" s="5" t="s">
        <v>20</v>
      </c>
      <c r="B15" s="19">
        <f ca="1">SUMIFS(Journal!$E$6:$E$505,Journal!$D$6:$D$505,$A15,Journal!$A$6:$A$505,"&gt;="&amp;DATE($B$3,1,1),Journal!$A$6:$A$505,"&lt;="&amp;DATE($B$3,12,31))</f>
        <v>0</v>
      </c>
      <c r="C15" s="19">
        <f ca="1">SUMIFS(Journal!$F$6:$F$505,Journal!$D$6:$D$505,$A15,Journal!$A$6:$A$505,"&gt;="&amp;DATE($B$3,1,1),Journal!$A$6:$A$505,"&lt;="&amp;DATE($B$3,12,31))</f>
        <v>0</v>
      </c>
      <c r="D15" s="19">
        <f ca="1">B15-C15</f>
        <v>0</v>
      </c>
    </row>
    <row r="16" spans="1:4" x14ac:dyDescent="0.2">
      <c r="A16" s="5" t="s">
        <v>22</v>
      </c>
      <c r="B16" s="19">
        <f ca="1">SUMIFS(Journal!$E$6:$E$505,Journal!$D$6:$D$505,$A16,Journal!$A$6:$A$505,"&gt;="&amp;DATE($B$3,1,1),Journal!$A$6:$A$505,"&lt;="&amp;DATE($B$3,12,31))</f>
        <v>0</v>
      </c>
      <c r="C16" s="19">
        <f ca="1">SUMIFS(Journal!$F$6:$F$505,Journal!$D$6:$D$505,$A16,Journal!$A$6:$A$505,"&gt;="&amp;DATE($B$3,1,1),Journal!$A$6:$A$505,"&lt;="&amp;DATE($B$3,12,31))</f>
        <v>0</v>
      </c>
      <c r="D16" s="19">
        <f ca="1">B16-C16</f>
        <v>0</v>
      </c>
    </row>
    <row r="17" spans="1:4" x14ac:dyDescent="0.2">
      <c r="A17" s="5" t="s">
        <v>24</v>
      </c>
      <c r="B17" s="19">
        <f ca="1">SUMIFS(Journal!$E$6:$E$505,Journal!$D$6:$D$505,$A17,Journal!$A$6:$A$505,"&gt;="&amp;DATE($B$3,1,1),Journal!$A$6:$A$505,"&lt;="&amp;DATE($B$3,12,31))</f>
        <v>0</v>
      </c>
      <c r="C17" s="19">
        <f ca="1">SUMIFS(Journal!$F$6:$F$505,Journal!$D$6:$D$505,$A17,Journal!$A$6:$A$505,"&gt;="&amp;DATE($B$3,1,1),Journal!$A$6:$A$505,"&lt;="&amp;DATE($B$3,12,31))</f>
        <v>0</v>
      </c>
      <c r="D17" s="19">
        <f ca="1">B17-C17</f>
        <v>0</v>
      </c>
    </row>
    <row r="18" spans="1:4" x14ac:dyDescent="0.2">
      <c r="A18" s="5" t="s">
        <v>26</v>
      </c>
      <c r="B18" s="19">
        <f ca="1">SUMIFS(Journal!$E$6:$E$505,Journal!$D$6:$D$505,$A18,Journal!$A$6:$A$505,"&gt;="&amp;DATE($B$3,1,1),Journal!$A$6:$A$505,"&lt;="&amp;DATE($B$3,12,31))</f>
        <v>0</v>
      </c>
      <c r="C18" s="19">
        <f ca="1">SUMIFS(Journal!$F$6:$F$505,Journal!$D$6:$D$505,$A18,Journal!$A$6:$A$505,"&gt;="&amp;DATE($B$3,1,1),Journal!$A$6:$A$505,"&lt;="&amp;DATE($B$3,12,31))</f>
        <v>0</v>
      </c>
      <c r="D18" s="19">
        <f ca="1">B18-C18</f>
        <v>0</v>
      </c>
    </row>
    <row r="19" spans="1:4" x14ac:dyDescent="0.2">
      <c r="A19" s="21" t="s">
        <v>65</v>
      </c>
      <c r="B19" s="22">
        <f ca="1">SUM(B7:B9,B11:B18)</f>
        <v>0</v>
      </c>
      <c r="C19" s="22">
        <f ca="1">SUM(C7:C9,C11:C18)</f>
        <v>0</v>
      </c>
      <c r="D19" s="22">
        <f ca="1">B19-C19</f>
        <v>0</v>
      </c>
    </row>
    <row r="20" spans="1:4" ht="15.75" x14ac:dyDescent="0.25">
      <c r="A20" s="21" t="s">
        <v>66</v>
      </c>
      <c r="B20" s="22"/>
      <c r="C20" s="22"/>
      <c r="D20" s="23">
        <f ca="1">D19</f>
        <v>0</v>
      </c>
    </row>
    <row r="21" spans="1:4" x14ac:dyDescent="0.2">
      <c r="B21" s="2"/>
      <c r="C21" s="2"/>
      <c r="D21" s="2"/>
    </row>
    <row r="22" spans="1:4" x14ac:dyDescent="0.2">
      <c r="A22" s="4" t="s">
        <v>67</v>
      </c>
      <c r="B22" s="20"/>
      <c r="C22" s="20"/>
      <c r="D22" s="20"/>
    </row>
    <row r="23" spans="1:4" x14ac:dyDescent="0.2">
      <c r="A23" s="5" t="s">
        <v>28</v>
      </c>
      <c r="B23" s="19">
        <f ca="1">SUMIFS(Journal!$E$6:$E$505,Journal!$D$6:$D$505,$A23,Journal!$A$6:$A$505,"&gt;="&amp;DATE($B$3,1,1),Journal!$A$6:$A$505,"&lt;="&amp;DATE($B$3,12,31))</f>
        <v>0</v>
      </c>
      <c r="C23" s="19">
        <f ca="1">SUMIFS(Journal!$F$6:$F$505,Journal!$D$6:$D$505,$A23,Journal!$A$6:$A$505,"&gt;="&amp;DATE($B$3,1,1),Journal!$A$6:$A$505,"&lt;="&amp;DATE($B$3,12,31))</f>
        <v>0</v>
      </c>
      <c r="D23" s="19">
        <f ca="1">B23-C23</f>
        <v>0</v>
      </c>
    </row>
    <row r="24" spans="1:4" x14ac:dyDescent="0.2">
      <c r="A24" s="5" t="s">
        <v>31</v>
      </c>
      <c r="B24" s="19">
        <f ca="1">SUMIFS(Journal!$E$6:$E$505,Journal!$D$6:$D$505,$A24,Journal!$A$6:$A$505,"&gt;="&amp;DATE($B$3,1,1),Journal!$A$6:$A$505,"&lt;="&amp;DATE($B$3,12,31))</f>
        <v>0</v>
      </c>
      <c r="C24" s="19">
        <f ca="1">SUMIFS(Journal!$F$6:$F$505,Journal!$D$6:$D$505,$A24,Journal!$A$6:$A$505,"&gt;="&amp;DATE($B$3,1,1),Journal!$A$6:$A$505,"&lt;="&amp;DATE($B$3,12,31))</f>
        <v>0</v>
      </c>
      <c r="D24" s="19">
        <f ca="1">B24-C24</f>
        <v>0</v>
      </c>
    </row>
    <row r="25" spans="1:4" x14ac:dyDescent="0.2">
      <c r="A25" s="5" t="s">
        <v>33</v>
      </c>
      <c r="B25" s="19">
        <f ca="1">SUMIFS(Journal!$E$6:$E$505,Journal!$D$6:$D$505,$A25,Journal!$A$6:$A$505,"&gt;="&amp;DATE($B$3,1,1),Journal!$A$6:$A$505,"&lt;="&amp;DATE($B$3,12,31))</f>
        <v>0</v>
      </c>
      <c r="C25" s="19">
        <f ca="1">SUMIFS(Journal!$F$6:$F$505,Journal!$D$6:$D$505,$A25,Journal!$A$6:$A$505,"&gt;="&amp;DATE($B$3,1,1),Journal!$A$6:$A$505,"&lt;="&amp;DATE($B$3,12,31))</f>
        <v>0</v>
      </c>
      <c r="D25" s="19">
        <f ca="1">B25-C25</f>
        <v>0</v>
      </c>
    </row>
    <row r="26" spans="1:4" x14ac:dyDescent="0.2">
      <c r="A26" s="5" t="s">
        <v>35</v>
      </c>
      <c r="B26" s="19">
        <f ca="1">SUMIFS(Journal!$E$6:$E$505,Journal!$D$6:$D$505,$A26,Journal!$A$6:$A$505,"&gt;="&amp;DATE($B$3,1,1),Journal!$A$6:$A$505,"&lt;="&amp;DATE($B$3,12,31))</f>
        <v>0</v>
      </c>
      <c r="C26" s="19">
        <f ca="1">SUMIFS(Journal!$F$6:$F$505,Journal!$D$6:$D$505,$A26,Journal!$A$6:$A$505,"&gt;="&amp;DATE($B$3,1,1),Journal!$A$6:$A$505,"&lt;="&amp;DATE($B$3,12,31))</f>
        <v>0</v>
      </c>
      <c r="D26" s="19">
        <f ca="1">B26-C26</f>
        <v>0</v>
      </c>
    </row>
    <row r="27" spans="1:4" x14ac:dyDescent="0.2">
      <c r="A27" s="21" t="s">
        <v>68</v>
      </c>
      <c r="B27" s="22">
        <f ca="1">SUM(B23:B26)</f>
        <v>0</v>
      </c>
      <c r="C27" s="22">
        <f ca="1">SUM(C23:C26)</f>
        <v>0</v>
      </c>
      <c r="D27" s="22">
        <f ca="1">B27-C27</f>
        <v>0</v>
      </c>
    </row>
    <row r="29" spans="1:4" x14ac:dyDescent="0.2">
      <c r="A29" s="21" t="s">
        <v>69</v>
      </c>
      <c r="B29" s="21"/>
      <c r="C29" s="21"/>
      <c r="D29" s="22">
        <f ca="1">SUMIFS(Journal!$E$6:$E$505,Journal!$A$6:$A$505,"&gt;="&amp;DATE($B$3,1,1),Journal!$A$6:$A$505,"&lt;="&amp;DATE($B$3,12,31))-SUMIFS(Journal!$F$6:$F$505,Journal!$A$6:$A$505,"&gt;="&amp;DATE($B$3,1,1),Journal!$A$6:$A$505,"&lt;="&amp;DATE($B$3,12,31))</f>
        <v>0</v>
      </c>
    </row>
    <row r="30" spans="1:4" x14ac:dyDescent="0.2">
      <c r="A30" s="5" t="s">
        <v>70</v>
      </c>
      <c r="B30" s="5"/>
      <c r="C30" s="5"/>
      <c r="D30" s="24">
        <f>SUMPRODUCT((Journal!$D$6:$D$505="")*(((Journal!$E$6:$E$505&lt;&gt;"")+(Journal!$F$6:$F$505&lt;&gt;""))&gt;0))</f>
        <v>0</v>
      </c>
    </row>
    <row r="31" spans="1:4" x14ac:dyDescent="0.2">
      <c r="A31" s="5" t="s">
        <v>71</v>
      </c>
      <c r="B31" s="5"/>
      <c r="C31" s="5"/>
      <c r="D31" s="24">
        <f>COUNTIF(Journal!$I$6:$I$505,"?")</f>
        <v>0</v>
      </c>
    </row>
    <row r="33" spans="1:4" ht="15" x14ac:dyDescent="0.25">
      <c r="A33" s="18" t="s">
        <v>72</v>
      </c>
    </row>
    <row r="34" spans="1:4" x14ac:dyDescent="0.2">
      <c r="A34" s="15" t="s">
        <v>52</v>
      </c>
      <c r="B34" s="15" t="s">
        <v>73</v>
      </c>
      <c r="C34" s="15" t="s">
        <v>54</v>
      </c>
      <c r="D34" s="15" t="s">
        <v>74</v>
      </c>
    </row>
    <row r="35" spans="1:4" x14ac:dyDescent="0.2">
      <c r="A35" s="25" t="str">
        <f>IF(Associés!A5="","",Associés!A5)</f>
        <v/>
      </c>
      <c r="B35" s="25" t="str">
        <f>IF(Associés!B5="","",Associés!B5)</f>
        <v/>
      </c>
      <c r="C35" s="14" t="str">
        <f>Associés!C5</f>
        <v/>
      </c>
      <c r="D35" s="19" t="str">
        <f>IF(C35="","",$D$20*C35)</f>
        <v/>
      </c>
    </row>
    <row r="36" spans="1:4" x14ac:dyDescent="0.2">
      <c r="A36" s="25" t="str">
        <f>IF(Associés!A6="","",Associés!A6)</f>
        <v/>
      </c>
      <c r="B36" s="25" t="str">
        <f>IF(Associés!B6="","",Associés!B6)</f>
        <v/>
      </c>
      <c r="C36" s="14" t="str">
        <f>Associés!C6</f>
        <v/>
      </c>
      <c r="D36" s="19" t="str">
        <f>IF(C36="","",$D$20*C36)</f>
        <v/>
      </c>
    </row>
    <row r="37" spans="1:4" x14ac:dyDescent="0.2">
      <c r="A37" s="25" t="str">
        <f>IF(Associés!A7="","",Associés!A7)</f>
        <v/>
      </c>
      <c r="B37" s="25" t="str">
        <f>IF(Associés!B7="","",Associés!B7)</f>
        <v/>
      </c>
      <c r="C37" s="14" t="str">
        <f>Associés!C7</f>
        <v/>
      </c>
      <c r="D37" s="19" t="str">
        <f>IF(C37="","",$D$20*C37)</f>
        <v/>
      </c>
    </row>
    <row r="38" spans="1:4" x14ac:dyDescent="0.2">
      <c r="A38" s="25" t="str">
        <f>IF(Associés!A8="","",Associés!A8)</f>
        <v/>
      </c>
      <c r="B38" s="25" t="str">
        <f>IF(Associés!B8="","",Associés!B8)</f>
        <v/>
      </c>
      <c r="C38" s="14" t="str">
        <f>Associés!C8</f>
        <v/>
      </c>
      <c r="D38" s="19" t="str">
        <f>IF(C38="","",$D$20*C38)</f>
        <v/>
      </c>
    </row>
    <row r="39" spans="1:4" x14ac:dyDescent="0.2">
      <c r="A39" s="25" t="str">
        <f>IF(Associés!A9="","",Associés!A9)</f>
        <v/>
      </c>
      <c r="B39" s="25" t="str">
        <f>IF(Associés!B9="","",Associés!B9)</f>
        <v/>
      </c>
      <c r="C39" s="14" t="str">
        <f>Associés!C9</f>
        <v/>
      </c>
      <c r="D39" s="19" t="str">
        <f>IF(C39="","",$D$20*C39)</f>
        <v/>
      </c>
    </row>
    <row r="40" spans="1:4" x14ac:dyDescent="0.2">
      <c r="A40" s="25" t="str">
        <f>IF(Associés!A10="","",Associés!A10)</f>
        <v/>
      </c>
      <c r="B40" s="25" t="str">
        <f>IF(Associés!B10="","",Associés!B10)</f>
        <v/>
      </c>
      <c r="C40" s="14" t="str">
        <f>Associés!C10</f>
        <v/>
      </c>
      <c r="D40" s="19" t="str">
        <f>IF(C40="","",$D$20*C40)</f>
        <v/>
      </c>
    </row>
    <row r="41" spans="1:4" x14ac:dyDescent="0.2">
      <c r="A41" s="25" t="str">
        <f>IF(Associés!A11="","",Associés!A11)</f>
        <v/>
      </c>
      <c r="B41" s="25" t="str">
        <f>IF(Associés!B11="","",Associés!B11)</f>
        <v/>
      </c>
      <c r="C41" s="14" t="str">
        <f>Associés!C11</f>
        <v/>
      </c>
      <c r="D41" s="19" t="str">
        <f>IF(C41="","",$D$20*C41)</f>
        <v/>
      </c>
    </row>
    <row r="42" spans="1:4" x14ac:dyDescent="0.2">
      <c r="A42" s="25" t="str">
        <f>IF(Associés!A12="","",Associés!A12)</f>
        <v/>
      </c>
      <c r="B42" s="25" t="str">
        <f>IF(Associés!B12="","",Associés!B12)</f>
        <v/>
      </c>
      <c r="C42" s="14" t="str">
        <f>Associés!C12</f>
        <v/>
      </c>
      <c r="D42" s="19" t="str">
        <f>IF(C42="","",$D$20*C42)</f>
        <v/>
      </c>
    </row>
    <row r="43" spans="1:4" x14ac:dyDescent="0.2">
      <c r="A43" s="25" t="str">
        <f>IF(Associés!A13="","",Associés!A13)</f>
        <v/>
      </c>
      <c r="B43" s="25" t="str">
        <f>IF(Associés!B13="","",Associés!B13)</f>
        <v/>
      </c>
      <c r="C43" s="14" t="str">
        <f>Associés!C13</f>
        <v/>
      </c>
      <c r="D43" s="19" t="str">
        <f>IF(C43="","",$D$20*C43)</f>
        <v/>
      </c>
    </row>
    <row r="44" spans="1:4" x14ac:dyDescent="0.2">
      <c r="A44" s="25" t="str">
        <f>IF(Associés!A14="","",Associés!A14)</f>
        <v/>
      </c>
      <c r="B44" s="25" t="str">
        <f>IF(Associés!B14="","",Associés!B14)</f>
        <v/>
      </c>
      <c r="C44" s="14" t="str">
        <f>Associés!C14</f>
        <v/>
      </c>
      <c r="D44" s="19" t="str">
        <f>IF(C44="","",$D$20*C44)</f>
        <v/>
      </c>
    </row>
    <row r="46" spans="1:4" ht="15" x14ac:dyDescent="0.25">
      <c r="A46" s="18" t="s">
        <v>75</v>
      </c>
    </row>
    <row r="47" spans="1:4" x14ac:dyDescent="0.2">
      <c r="A47" s="15" t="s">
        <v>76</v>
      </c>
      <c r="B47" s="15" t="s">
        <v>77</v>
      </c>
      <c r="C47" s="15" t="s">
        <v>78</v>
      </c>
      <c r="D47" s="15" t="s">
        <v>79</v>
      </c>
    </row>
    <row r="48" spans="1:4" x14ac:dyDescent="0.2">
      <c r="A48" s="9"/>
      <c r="B48" s="19" t="str">
        <f>IF($A48="","",SUMIFS(Journal!$E$6:$E$505,Journal!$C$6:$C$505,$A48,Journal!$I$6:$I$505,"Recette",Journal!$A$6:$A$505,"&gt;="&amp;DATE($B$3,1,1),Journal!$A$6:$A$505,"&lt;="&amp;DATE($B$3,12,31))-SUMIFS(Journal!$F$6:$F$505,Journal!$C$6:$C$505,$A48,Journal!$I$6:$I$505,"Recette",Journal!$A$6:$A$505,"&gt;="&amp;DATE($B$3,1,1),Journal!$A$6:$A$505,"&lt;="&amp;DATE($B$3,12,31)))</f>
        <v/>
      </c>
      <c r="C48" s="19" t="str">
        <f>IF($A48="","",SUMIFS(Journal!$F$6:$F$505,Journal!$C$6:$C$505,$A48,Journal!$I$6:$I$505,"Dépense",Journal!$A$6:$A$505,"&gt;="&amp;DATE($B$3,1,1),Journal!$A$6:$A$505,"&lt;="&amp;DATE($B$3,12,31))-SUMIFS(Journal!$E$6:$E$505,Journal!$C$6:$C$505,$A48,Journal!$I$6:$I$505,"Dépense",Journal!$A$6:$A$505,"&gt;="&amp;DATE($B$3,1,1),Journal!$A$6:$A$505,"&lt;="&amp;DATE($B$3,12,31)))</f>
        <v/>
      </c>
      <c r="D48" s="19" t="str">
        <f>IF($A48="","",B48-C48)</f>
        <v/>
      </c>
    </row>
    <row r="49" spans="1:4" x14ac:dyDescent="0.2">
      <c r="A49" s="9"/>
      <c r="B49" s="19" t="str">
        <f>IF($A49="","",SUMIFS(Journal!$E$6:$E$505,Journal!$C$6:$C$505,$A49,Journal!$I$6:$I$505,"Recette",Journal!$A$6:$A$505,"&gt;="&amp;DATE($B$3,1,1),Journal!$A$6:$A$505,"&lt;="&amp;DATE($B$3,12,31))-SUMIFS(Journal!$F$6:$F$505,Journal!$C$6:$C$505,$A49,Journal!$I$6:$I$505,"Recette",Journal!$A$6:$A$505,"&gt;="&amp;DATE($B$3,1,1),Journal!$A$6:$A$505,"&lt;="&amp;DATE($B$3,12,31)))</f>
        <v/>
      </c>
      <c r="C49" s="19" t="str">
        <f>IF($A49="","",SUMIFS(Journal!$F$6:$F$505,Journal!$C$6:$C$505,$A49,Journal!$I$6:$I$505,"Dépense",Journal!$A$6:$A$505,"&gt;="&amp;DATE($B$3,1,1),Journal!$A$6:$A$505,"&lt;="&amp;DATE($B$3,12,31))-SUMIFS(Journal!$E$6:$E$505,Journal!$C$6:$C$505,$A49,Journal!$I$6:$I$505,"Dépense",Journal!$A$6:$A$505,"&gt;="&amp;DATE($B$3,1,1),Journal!$A$6:$A$505,"&lt;="&amp;DATE($B$3,12,31)))</f>
        <v/>
      </c>
      <c r="D49" s="19" t="str">
        <f>IF($A49="","",B49-C49)</f>
        <v/>
      </c>
    </row>
    <row r="50" spans="1:4" x14ac:dyDescent="0.2">
      <c r="A50" s="9"/>
      <c r="B50" s="19" t="str">
        <f>IF($A50="","",SUMIFS(Journal!$E$6:$E$505,Journal!$C$6:$C$505,$A50,Journal!$I$6:$I$505,"Recette",Journal!$A$6:$A$505,"&gt;="&amp;DATE($B$3,1,1),Journal!$A$6:$A$505,"&lt;="&amp;DATE($B$3,12,31))-SUMIFS(Journal!$F$6:$F$505,Journal!$C$6:$C$505,$A50,Journal!$I$6:$I$505,"Recette",Journal!$A$6:$A$505,"&gt;="&amp;DATE($B$3,1,1),Journal!$A$6:$A$505,"&lt;="&amp;DATE($B$3,12,31)))</f>
        <v/>
      </c>
      <c r="C50" s="19" t="str">
        <f>IF($A50="","",SUMIFS(Journal!$F$6:$F$505,Journal!$C$6:$C$505,$A50,Journal!$I$6:$I$505,"Dépense",Journal!$A$6:$A$505,"&gt;="&amp;DATE($B$3,1,1),Journal!$A$6:$A$505,"&lt;="&amp;DATE($B$3,12,31))-SUMIFS(Journal!$E$6:$E$505,Journal!$C$6:$C$505,$A50,Journal!$I$6:$I$505,"Dépense",Journal!$A$6:$A$505,"&gt;="&amp;DATE($B$3,1,1),Journal!$A$6:$A$505,"&lt;="&amp;DATE($B$3,12,31)))</f>
        <v/>
      </c>
      <c r="D50" s="19" t="str">
        <f>IF($A50="","",B50-C50)</f>
        <v/>
      </c>
    </row>
    <row r="51" spans="1:4" x14ac:dyDescent="0.2">
      <c r="A51" s="9"/>
      <c r="B51" s="19" t="str">
        <f>IF($A51="","",SUMIFS(Journal!$E$6:$E$505,Journal!$C$6:$C$505,$A51,Journal!$I$6:$I$505,"Recette",Journal!$A$6:$A$505,"&gt;="&amp;DATE($B$3,1,1),Journal!$A$6:$A$505,"&lt;="&amp;DATE($B$3,12,31))-SUMIFS(Journal!$F$6:$F$505,Journal!$C$6:$C$505,$A51,Journal!$I$6:$I$505,"Recette",Journal!$A$6:$A$505,"&gt;="&amp;DATE($B$3,1,1),Journal!$A$6:$A$505,"&lt;="&amp;DATE($B$3,12,31)))</f>
        <v/>
      </c>
      <c r="C51" s="19" t="str">
        <f>IF($A51="","",SUMIFS(Journal!$F$6:$F$505,Journal!$C$6:$C$505,$A51,Journal!$I$6:$I$505,"Dépense",Journal!$A$6:$A$505,"&gt;="&amp;DATE($B$3,1,1),Journal!$A$6:$A$505,"&lt;="&amp;DATE($B$3,12,31))-SUMIFS(Journal!$E$6:$E$505,Journal!$C$6:$C$505,$A51,Journal!$I$6:$I$505,"Dépense",Journal!$A$6:$A$505,"&gt;="&amp;DATE($B$3,1,1),Journal!$A$6:$A$505,"&lt;="&amp;DATE($B$3,12,31)))</f>
        <v/>
      </c>
      <c r="D51" s="19" t="str">
        <f>IF($A51="","",B51-C51)</f>
        <v/>
      </c>
    </row>
    <row r="52" spans="1:4" x14ac:dyDescent="0.2">
      <c r="A52" s="9"/>
      <c r="B52" s="19" t="str">
        <f>IF($A52="","",SUMIFS(Journal!$E$6:$E$505,Journal!$C$6:$C$505,$A52,Journal!$I$6:$I$505,"Recette",Journal!$A$6:$A$505,"&gt;="&amp;DATE($B$3,1,1),Journal!$A$6:$A$505,"&lt;="&amp;DATE($B$3,12,31))-SUMIFS(Journal!$F$6:$F$505,Journal!$C$6:$C$505,$A52,Journal!$I$6:$I$505,"Recette",Journal!$A$6:$A$505,"&gt;="&amp;DATE($B$3,1,1),Journal!$A$6:$A$505,"&lt;="&amp;DATE($B$3,12,31)))</f>
        <v/>
      </c>
      <c r="C52" s="19" t="str">
        <f>IF($A52="","",SUMIFS(Journal!$F$6:$F$505,Journal!$C$6:$C$505,$A52,Journal!$I$6:$I$505,"Dépense",Journal!$A$6:$A$505,"&gt;="&amp;DATE($B$3,1,1),Journal!$A$6:$A$505,"&lt;="&amp;DATE($B$3,12,31))-SUMIFS(Journal!$E$6:$E$505,Journal!$C$6:$C$505,$A52,Journal!$I$6:$I$505,"Dépense",Journal!$A$6:$A$505,"&gt;="&amp;DATE($B$3,1,1),Journal!$A$6:$A$505,"&lt;="&amp;DATE($B$3,12,31)))</f>
        <v/>
      </c>
      <c r="D52" s="19" t="str">
        <f>IF($A52="","",B52-C52)</f>
        <v/>
      </c>
    </row>
    <row r="53" spans="1:4" x14ac:dyDescent="0.2">
      <c r="A53" s="25" t="s">
        <v>80</v>
      </c>
      <c r="B53" s="19">
        <f ca="1">IF(FALSE,"",SUMIFS(Journal!$E$6:$E$505,Journal!$C$6:$C$505,"",Journal!$I$6:$I$505,"Recette",Journal!$A$6:$A$505,"&gt;="&amp;DATE($B$3,1,1),Journal!$A$6:$A$505,"&lt;="&amp;DATE($B$3,12,31))-SUMIFS(Journal!$F$6:$F$505,Journal!$C$6:$C$505,"",Journal!$I$6:$I$505,"Recette",Journal!$A$6:$A$505,"&gt;="&amp;DATE($B$3,1,1),Journal!$A$6:$A$505,"&lt;="&amp;DATE($B$3,12,31)))</f>
        <v>0</v>
      </c>
      <c r="C53" s="19">
        <f ca="1">IF(FALSE,"",SUMIFS(Journal!$F$6:$F$505,Journal!$C$6:$C$505,"",Journal!$I$6:$I$505,"Dépense",Journal!$A$6:$A$505,"&gt;="&amp;DATE($B$3,1,1),Journal!$A$6:$A$505,"&lt;="&amp;DATE($B$3,12,31))-SUMIFS(Journal!$E$6:$E$505,Journal!$C$6:$C$505,"",Journal!$I$6:$I$505,"Dépense",Journal!$A$6:$A$505,"&gt;="&amp;DATE($B$3,1,1),Journal!$A$6:$A$505,"&lt;="&amp;DATE($B$3,12,31)))</f>
        <v>0</v>
      </c>
      <c r="D53" s="19">
        <f ca="1">IF(FALSE,"",B53-C53)</f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C48C9-4F93-47BD-AD93-E841EF60EED1}">
  <dimension ref="A1:C17"/>
  <sheetViews>
    <sheetView showGridLines="0" workbookViewId="0"/>
  </sheetViews>
  <sheetFormatPr baseColWidth="10" defaultRowHeight="12.75" x14ac:dyDescent="0.2"/>
  <cols>
    <col min="1" max="1" width="36.7109375" style="1" customWidth="1"/>
    <col min="2" max="3" width="16.7109375" style="1" customWidth="1"/>
    <col min="4" max="16384" width="11.42578125" style="1"/>
  </cols>
  <sheetData>
    <row r="1" spans="1:3" ht="18" x14ac:dyDescent="0.25">
      <c r="A1" s="7" t="s">
        <v>50</v>
      </c>
    </row>
    <row r="2" spans="1:3" x14ac:dyDescent="0.2">
      <c r="A2" s="6" t="s">
        <v>51</v>
      </c>
    </row>
    <row r="4" spans="1:3" x14ac:dyDescent="0.2">
      <c r="A4" s="4" t="s">
        <v>52</v>
      </c>
      <c r="B4" s="4" t="s">
        <v>53</v>
      </c>
      <c r="C4" s="4" t="s">
        <v>54</v>
      </c>
    </row>
    <row r="5" spans="1:3" x14ac:dyDescent="0.2">
      <c r="A5" s="9"/>
      <c r="B5" s="13"/>
      <c r="C5" s="14" t="str">
        <f>IF(OR(B5="",SUM($B$5:$B$14)=0),"",B5/SUM($B$5:$B$14))</f>
        <v/>
      </c>
    </row>
    <row r="6" spans="1:3" x14ac:dyDescent="0.2">
      <c r="A6" s="9"/>
      <c r="B6" s="13"/>
      <c r="C6" s="14" t="str">
        <f>IF(OR(B6="",SUM($B$5:$B$14)=0),"",B6/SUM($B$5:$B$14))</f>
        <v/>
      </c>
    </row>
    <row r="7" spans="1:3" x14ac:dyDescent="0.2">
      <c r="A7" s="9"/>
      <c r="B7" s="13"/>
      <c r="C7" s="14" t="str">
        <f>IF(OR(B7="",SUM($B$5:$B$14)=0),"",B7/SUM($B$5:$B$14))</f>
        <v/>
      </c>
    </row>
    <row r="8" spans="1:3" x14ac:dyDescent="0.2">
      <c r="A8" s="9"/>
      <c r="B8" s="13"/>
      <c r="C8" s="14" t="str">
        <f>IF(OR(B8="",SUM($B$5:$B$14)=0),"",B8/SUM($B$5:$B$14))</f>
        <v/>
      </c>
    </row>
    <row r="9" spans="1:3" x14ac:dyDescent="0.2">
      <c r="A9" s="9"/>
      <c r="B9" s="13"/>
      <c r="C9" s="14" t="str">
        <f>IF(OR(B9="",SUM($B$5:$B$14)=0),"",B9/SUM($B$5:$B$14))</f>
        <v/>
      </c>
    </row>
    <row r="10" spans="1:3" x14ac:dyDescent="0.2">
      <c r="A10" s="9"/>
      <c r="B10" s="13"/>
      <c r="C10" s="14" t="str">
        <f>IF(OR(B10="",SUM($B$5:$B$14)=0),"",B10/SUM($B$5:$B$14))</f>
        <v/>
      </c>
    </row>
    <row r="11" spans="1:3" x14ac:dyDescent="0.2">
      <c r="A11" s="9"/>
      <c r="B11" s="13"/>
      <c r="C11" s="14" t="str">
        <f>IF(OR(B11="",SUM($B$5:$B$14)=0),"",B11/SUM($B$5:$B$14))</f>
        <v/>
      </c>
    </row>
    <row r="12" spans="1:3" x14ac:dyDescent="0.2">
      <c r="A12" s="9"/>
      <c r="B12" s="13"/>
      <c r="C12" s="14" t="str">
        <f>IF(OR(B12="",SUM($B$5:$B$14)=0),"",B12/SUM($B$5:$B$14))</f>
        <v/>
      </c>
    </row>
    <row r="13" spans="1:3" x14ac:dyDescent="0.2">
      <c r="A13" s="9"/>
      <c r="B13" s="13"/>
      <c r="C13" s="14" t="str">
        <f>IF(OR(B13="",SUM($B$5:$B$14)=0),"",B13/SUM($B$5:$B$14))</f>
        <v/>
      </c>
    </row>
    <row r="14" spans="1:3" x14ac:dyDescent="0.2">
      <c r="A14" s="9"/>
      <c r="B14" s="13"/>
      <c r="C14" s="14" t="str">
        <f>IF(OR(B14="",SUM($B$5:$B$14)=0),"",B14/SUM($B$5:$B$14))</f>
        <v/>
      </c>
    </row>
    <row r="15" spans="1:3" x14ac:dyDescent="0.2">
      <c r="A15" s="15" t="s">
        <v>55</v>
      </c>
      <c r="B15" s="16">
        <f>SUM(B5:B14)</f>
        <v>0</v>
      </c>
      <c r="C15" s="17" t="str">
        <f>IF(B15=0,"",SUM(C5:C14))</f>
        <v/>
      </c>
    </row>
    <row r="17" spans="1:1" x14ac:dyDescent="0.2">
      <c r="A17" s="6" t="s">
        <v>56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EED84-8A30-4129-A038-86FCE8B9F217}">
  <dimension ref="A1:D18"/>
  <sheetViews>
    <sheetView showGridLines="0" workbookViewId="0"/>
  </sheetViews>
  <sheetFormatPr baseColWidth="10" defaultRowHeight="12.75" x14ac:dyDescent="0.2"/>
  <cols>
    <col min="1" max="1" width="44.7109375" style="1" customWidth="1"/>
    <col min="2" max="2" width="14.7109375" style="1" customWidth="1"/>
    <col min="3" max="3" width="30.7109375" style="1" customWidth="1"/>
    <col min="4" max="4" width="70.7109375" style="1" customWidth="1"/>
    <col min="5" max="16384" width="11.42578125" style="1"/>
  </cols>
  <sheetData>
    <row r="1" spans="1:4" x14ac:dyDescent="0.2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2">
      <c r="A2" s="5" t="s">
        <v>4</v>
      </c>
      <c r="B2" s="5" t="s">
        <v>5</v>
      </c>
      <c r="C2" s="5" t="s">
        <v>5</v>
      </c>
      <c r="D2" s="5" t="s">
        <v>6</v>
      </c>
    </row>
    <row r="3" spans="1:4" x14ac:dyDescent="0.2">
      <c r="A3" s="5" t="s">
        <v>7</v>
      </c>
      <c r="B3" s="5" t="s">
        <v>5</v>
      </c>
      <c r="C3" s="5" t="s">
        <v>5</v>
      </c>
      <c r="D3" s="5" t="s">
        <v>8</v>
      </c>
    </row>
    <row r="4" spans="1:4" x14ac:dyDescent="0.2">
      <c r="A4" s="5" t="s">
        <v>9</v>
      </c>
      <c r="B4" s="5" t="s">
        <v>5</v>
      </c>
      <c r="C4" s="5" t="s">
        <v>5</v>
      </c>
      <c r="D4" s="5" t="s">
        <v>10</v>
      </c>
    </row>
    <row r="5" spans="1:4" x14ac:dyDescent="0.2">
      <c r="A5" s="5" t="s">
        <v>11</v>
      </c>
      <c r="B5" s="5" t="s">
        <v>12</v>
      </c>
      <c r="C5" s="5" t="s">
        <v>12</v>
      </c>
      <c r="D5" s="5" t="s">
        <v>13</v>
      </c>
    </row>
    <row r="6" spans="1:4" x14ac:dyDescent="0.2">
      <c r="A6" s="5" t="s">
        <v>14</v>
      </c>
      <c r="B6" s="5" t="s">
        <v>12</v>
      </c>
      <c r="C6" s="5" t="s">
        <v>12</v>
      </c>
      <c r="D6" s="5" t="s">
        <v>15</v>
      </c>
    </row>
    <row r="7" spans="1:4" x14ac:dyDescent="0.2">
      <c r="A7" s="5" t="s">
        <v>16</v>
      </c>
      <c r="B7" s="5" t="s">
        <v>12</v>
      </c>
      <c r="C7" s="5" t="s">
        <v>12</v>
      </c>
      <c r="D7" s="5" t="s">
        <v>17</v>
      </c>
    </row>
    <row r="8" spans="1:4" x14ac:dyDescent="0.2">
      <c r="A8" s="5" t="s">
        <v>18</v>
      </c>
      <c r="B8" s="5" t="s">
        <v>12</v>
      </c>
      <c r="C8" s="5" t="s">
        <v>12</v>
      </c>
      <c r="D8" s="5" t="s">
        <v>19</v>
      </c>
    </row>
    <row r="9" spans="1:4" x14ac:dyDescent="0.2">
      <c r="A9" s="5" t="s">
        <v>20</v>
      </c>
      <c r="B9" s="5" t="s">
        <v>12</v>
      </c>
      <c r="C9" s="5" t="s">
        <v>12</v>
      </c>
      <c r="D9" s="5" t="s">
        <v>21</v>
      </c>
    </row>
    <row r="10" spans="1:4" x14ac:dyDescent="0.2">
      <c r="A10" s="5" t="s">
        <v>22</v>
      </c>
      <c r="B10" s="5" t="s">
        <v>12</v>
      </c>
      <c r="C10" s="5" t="s">
        <v>12</v>
      </c>
      <c r="D10" s="5" t="s">
        <v>23</v>
      </c>
    </row>
    <row r="11" spans="1:4" x14ac:dyDescent="0.2">
      <c r="A11" s="5" t="s">
        <v>24</v>
      </c>
      <c r="B11" s="5" t="s">
        <v>12</v>
      </c>
      <c r="C11" s="5" t="s">
        <v>12</v>
      </c>
      <c r="D11" s="5" t="s">
        <v>25</v>
      </c>
    </row>
    <row r="12" spans="1:4" x14ac:dyDescent="0.2">
      <c r="A12" s="5" t="s">
        <v>26</v>
      </c>
      <c r="B12" s="5" t="s">
        <v>12</v>
      </c>
      <c r="C12" s="5" t="s">
        <v>12</v>
      </c>
      <c r="D12" s="5" t="s">
        <v>27</v>
      </c>
    </row>
    <row r="13" spans="1:4" x14ac:dyDescent="0.2">
      <c r="A13" s="5" t="s">
        <v>28</v>
      </c>
      <c r="B13" s="5" t="s">
        <v>29</v>
      </c>
      <c r="C13" s="5" t="s">
        <v>12</v>
      </c>
      <c r="D13" s="5" t="s">
        <v>30</v>
      </c>
    </row>
    <row r="14" spans="1:4" x14ac:dyDescent="0.2">
      <c r="A14" s="5" t="s">
        <v>31</v>
      </c>
      <c r="B14" s="5" t="s">
        <v>29</v>
      </c>
      <c r="C14" s="5" t="s">
        <v>5</v>
      </c>
      <c r="D14" s="5" t="s">
        <v>32</v>
      </c>
    </row>
    <row r="15" spans="1:4" x14ac:dyDescent="0.2">
      <c r="A15" s="5" t="s">
        <v>33</v>
      </c>
      <c r="B15" s="5" t="s">
        <v>29</v>
      </c>
      <c r="C15" s="5" t="s">
        <v>12</v>
      </c>
      <c r="D15" s="5" t="s">
        <v>34</v>
      </c>
    </row>
    <row r="16" spans="1:4" x14ac:dyDescent="0.2">
      <c r="A16" s="5" t="s">
        <v>35</v>
      </c>
      <c r="B16" s="5" t="s">
        <v>29</v>
      </c>
      <c r="C16" s="5" t="s">
        <v>36</v>
      </c>
      <c r="D16" s="5" t="s">
        <v>37</v>
      </c>
    </row>
    <row r="18" spans="1:1" x14ac:dyDescent="0.2">
      <c r="A18" s="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Mode d'emploi</vt:lpstr>
      <vt:lpstr>Journal</vt:lpstr>
      <vt:lpstr>Synthèse</vt:lpstr>
      <vt:lpstr>Associés</vt:lpstr>
      <vt:lpstr>Catégories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2026-10-22T18:27:00Z</dcterms:created>
  <dcterms:modified xsi:type="dcterms:W3CDTF">2026-10-22T18:27:05Z</dcterms:modified>
</cp:coreProperties>
</file>